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ТТЕСТАЦИЯ САДА 2026\Мониторинг\Мониторинг 2023-2024\"/>
    </mc:Choice>
  </mc:AlternateContent>
  <bookViews>
    <workbookView xWindow="0" yWindow="0" windowWidth="14865" windowHeight="1074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B26" i="4" l="1"/>
  <c r="BZ26" i="4"/>
  <c r="BW26" i="4"/>
  <c r="BK26" i="4" l="1"/>
  <c r="F26" i="4"/>
  <c r="C26" i="4" l="1"/>
  <c r="EA26" i="4"/>
  <c r="EB26" i="4"/>
  <c r="EC26" i="4"/>
  <c r="ED26" i="4"/>
  <c r="EE26" i="4"/>
  <c r="EF26" i="4"/>
  <c r="EG26" i="4"/>
  <c r="EH26" i="4"/>
  <c r="EI26" i="4"/>
  <c r="EJ26" i="4"/>
  <c r="EK26" i="4"/>
  <c r="EL26" i="4"/>
  <c r="EM26" i="4"/>
  <c r="EN26" i="4"/>
  <c r="EO26" i="4"/>
  <c r="EP26" i="4"/>
  <c r="EQ26" i="4"/>
  <c r="ER26" i="4"/>
  <c r="ES26" i="4"/>
  <c r="ET26" i="4"/>
  <c r="EU26" i="4"/>
  <c r="EV26" i="4"/>
  <c r="EW26" i="4"/>
  <c r="EX26" i="4"/>
  <c r="EY26" i="4"/>
  <c r="EZ26" i="4"/>
  <c r="FA26" i="4"/>
  <c r="FB26" i="4"/>
  <c r="FC26" i="4"/>
  <c r="FD26" i="4"/>
  <c r="FE26" i="4"/>
  <c r="FF26" i="4"/>
  <c r="FG26" i="4"/>
  <c r="FH26" i="4"/>
  <c r="FI26" i="4"/>
  <c r="FJ26" i="4"/>
  <c r="FK26" i="4"/>
  <c r="FL26" i="4"/>
  <c r="FM26" i="4"/>
  <c r="FN26" i="4"/>
  <c r="FO26" i="4"/>
  <c r="FP26" i="4"/>
  <c r="FQ26" i="4"/>
  <c r="FR26" i="4"/>
  <c r="FS26" i="4"/>
  <c r="FU26" i="4"/>
  <c r="FV26" i="4"/>
  <c r="FW26" i="4"/>
  <c r="FX26" i="4"/>
  <c r="FZ26" i="4"/>
  <c r="GA26" i="4"/>
  <c r="GB26" i="4"/>
  <c r="GC26" i="4"/>
  <c r="GD26" i="4"/>
  <c r="GE26" i="4"/>
  <c r="GF26" i="4"/>
  <c r="GG26" i="4"/>
  <c r="GH26" i="4"/>
  <c r="GI26" i="4"/>
  <c r="GJ26" i="4"/>
  <c r="GK26" i="4"/>
  <c r="GL26" i="4"/>
  <c r="GM26" i="4"/>
  <c r="GN26" i="4"/>
  <c r="GO26" i="4"/>
  <c r="GP26" i="4"/>
  <c r="GQ26" i="4"/>
  <c r="GR26" i="4"/>
  <c r="GS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AP26" i="4"/>
  <c r="AQ26" i="4"/>
  <c r="AR26" i="4"/>
  <c r="AS26" i="4"/>
  <c r="AT26" i="4"/>
  <c r="AU26" i="4"/>
  <c r="AV26" i="4"/>
  <c r="AW26" i="4"/>
  <c r="AX26" i="4"/>
  <c r="AY26" i="4"/>
  <c r="AZ26" i="4"/>
  <c r="BA26" i="4"/>
  <c r="BB26" i="4"/>
  <c r="BC26" i="4"/>
  <c r="BD26" i="4"/>
  <c r="BE26" i="4"/>
  <c r="BF26" i="4"/>
  <c r="BG26" i="4"/>
  <c r="BH26" i="4"/>
  <c r="BI26" i="4"/>
  <c r="BJ26" i="4"/>
  <c r="BM26" i="4"/>
  <c r="BN26" i="4"/>
  <c r="BO26" i="4"/>
  <c r="BP26" i="4"/>
  <c r="BQ26" i="4"/>
  <c r="BS26" i="4"/>
  <c r="BT26" i="4"/>
  <c r="BV26" i="4"/>
  <c r="BY26" i="4"/>
  <c r="CC26" i="4"/>
  <c r="CF26" i="4"/>
  <c r="CI26" i="4"/>
  <c r="CJ26" i="4"/>
  <c r="CK26" i="4"/>
  <c r="CL26" i="4"/>
  <c r="CM26" i="4"/>
  <c r="CN26" i="4"/>
  <c r="CO26" i="4"/>
  <c r="CP26" i="4"/>
  <c r="CQ26" i="4"/>
  <c r="CR26" i="4"/>
  <c r="CS26" i="4"/>
  <c r="CT26" i="4"/>
  <c r="CU26" i="4"/>
  <c r="CV26" i="4"/>
  <c r="CW26" i="4"/>
  <c r="CX26" i="4"/>
  <c r="CY26" i="4"/>
  <c r="CZ26" i="4"/>
  <c r="DA26" i="4"/>
  <c r="DB26" i="4"/>
  <c r="DC26" i="4"/>
  <c r="DD26" i="4"/>
  <c r="DE26" i="4"/>
  <c r="DF26" i="4"/>
  <c r="DG26" i="4"/>
  <c r="DH26" i="4"/>
  <c r="DI26" i="4"/>
  <c r="DJ26" i="4"/>
  <c r="DK26" i="4"/>
  <c r="DL26" i="4"/>
  <c r="DM26" i="4"/>
  <c r="DN26" i="4"/>
  <c r="DO26" i="4"/>
  <c r="DP26" i="4"/>
  <c r="DQ26" i="4"/>
  <c r="DR26" i="4"/>
  <c r="DS26" i="4"/>
  <c r="DT26" i="4"/>
  <c r="DU26" i="4"/>
  <c r="DV26" i="4"/>
  <c r="DW26" i="4"/>
  <c r="DX26" i="4"/>
  <c r="DY26" i="4"/>
  <c r="DZ26" i="4"/>
  <c r="I26" i="4"/>
  <c r="E26" i="4"/>
  <c r="G26" i="4"/>
  <c r="H26" i="4"/>
  <c r="C40" i="2" l="1"/>
  <c r="D40" i="2"/>
  <c r="E40" i="2"/>
  <c r="F40" i="2"/>
  <c r="F41" i="2" s="1"/>
  <c r="G40" i="2"/>
  <c r="H40" i="2"/>
  <c r="H41" i="2" s="1"/>
  <c r="I40" i="2"/>
  <c r="J40" i="2"/>
  <c r="J41" i="2" s="1"/>
  <c r="K40" i="2"/>
  <c r="L40" i="2"/>
  <c r="L41" i="2" s="1"/>
  <c r="M40" i="2"/>
  <c r="N40" i="2"/>
  <c r="N41" i="2" s="1"/>
  <c r="O40" i="2"/>
  <c r="O41" i="2" s="1"/>
  <c r="P40" i="2"/>
  <c r="P41" i="2" s="1"/>
  <c r="Q40" i="2"/>
  <c r="R40" i="2"/>
  <c r="R41" i="2" s="1"/>
  <c r="S40" i="2"/>
  <c r="S41" i="2" s="1"/>
  <c r="T40" i="2"/>
  <c r="T41" i="2" s="1"/>
  <c r="U40" i="2"/>
  <c r="V40" i="2"/>
  <c r="W40" i="2"/>
  <c r="W41" i="2" s="1"/>
  <c r="X40" i="2"/>
  <c r="X41" i="2" s="1"/>
  <c r="Y40" i="2"/>
  <c r="Z40" i="2"/>
  <c r="AA40" i="2"/>
  <c r="AB40" i="2"/>
  <c r="AB41" i="2" s="1"/>
  <c r="AC40" i="2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L40" i="2"/>
  <c r="AL41" i="2" s="1"/>
  <c r="AM40" i="2"/>
  <c r="AM41" i="2" s="1"/>
  <c r="AN40" i="2"/>
  <c r="AN41" i="2" s="1"/>
  <c r="AO40" i="2"/>
  <c r="AP40" i="2"/>
  <c r="AP41" i="2" s="1"/>
  <c r="AQ40" i="2"/>
  <c r="AR40" i="2"/>
  <c r="AR41" i="2" s="1"/>
  <c r="AS40" i="2"/>
  <c r="AT40" i="2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F40" i="2"/>
  <c r="BG40" i="2"/>
  <c r="BG41" i="2" s="1"/>
  <c r="BH40" i="2"/>
  <c r="BH41" i="2" s="1"/>
  <c r="BI40" i="2"/>
  <c r="BJ40" i="2"/>
  <c r="BK40" i="2"/>
  <c r="BL40" i="2"/>
  <c r="BL41" i="2" s="1"/>
  <c r="BM40" i="2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V40" i="2"/>
  <c r="BV41" i="2" s="1"/>
  <c r="BW40" i="2"/>
  <c r="BW41" i="2" s="1"/>
  <c r="BX40" i="2"/>
  <c r="BX41" i="2" s="1"/>
  <c r="BY40" i="2"/>
  <c r="BZ40" i="2"/>
  <c r="BZ41" i="2" s="1"/>
  <c r="CA40" i="2"/>
  <c r="CB40" i="2"/>
  <c r="CB41" i="2" s="1"/>
  <c r="CC40" i="2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P40" i="2"/>
  <c r="CQ40" i="2"/>
  <c r="CR40" i="2"/>
  <c r="CR41" i="2" s="1"/>
  <c r="CS40" i="2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B40" i="2"/>
  <c r="DB41" i="2" s="1"/>
  <c r="DC40" i="2"/>
  <c r="DC41" i="2" s="1"/>
  <c r="DD40" i="2"/>
  <c r="DD41" i="2" s="1"/>
  <c r="DE40" i="2"/>
  <c r="DF40" i="2"/>
  <c r="DF41" i="2" s="1"/>
  <c r="DG40" i="2"/>
  <c r="DH40" i="2"/>
  <c r="DH41" i="2" s="1"/>
  <c r="DI40" i="2"/>
  <c r="DJ40" i="2"/>
  <c r="DK40" i="2"/>
  <c r="DL40" i="2"/>
  <c r="DL41" i="2" s="1"/>
  <c r="DM40" i="2"/>
  <c r="DN40" i="2"/>
  <c r="DN41" i="2" s="1"/>
  <c r="DO40" i="2"/>
  <c r="DP40" i="2"/>
  <c r="DP41" i="2" s="1"/>
  <c r="DQ40" i="2"/>
  <c r="DR40" i="2"/>
  <c r="C41" i="2"/>
  <c r="D41" i="2"/>
  <c r="E41" i="2"/>
  <c r="G41" i="2"/>
  <c r="I41" i="2"/>
  <c r="K41" i="2"/>
  <c r="M41" i="2"/>
  <c r="Q41" i="2"/>
  <c r="U41" i="2"/>
  <c r="V41" i="2"/>
  <c r="Y41" i="2"/>
  <c r="Z41" i="2"/>
  <c r="AA41" i="2"/>
  <c r="AC41" i="2"/>
  <c r="AG41" i="2"/>
  <c r="AK41" i="2"/>
  <c r="AO41" i="2"/>
  <c r="AQ41" i="2"/>
  <c r="AS41" i="2"/>
  <c r="AT41" i="2"/>
  <c r="AW41" i="2"/>
  <c r="BA41" i="2"/>
  <c r="BE41" i="2"/>
  <c r="BF41" i="2"/>
  <c r="BI41" i="2"/>
  <c r="BJ41" i="2"/>
  <c r="BK41" i="2"/>
  <c r="BM41" i="2"/>
  <c r="BQ41" i="2"/>
  <c r="BU41" i="2"/>
  <c r="BY41" i="2"/>
  <c r="CA41" i="2"/>
  <c r="CC41" i="2"/>
  <c r="CG41" i="2"/>
  <c r="CK41" i="2"/>
  <c r="CL41" i="2"/>
  <c r="CO41" i="2"/>
  <c r="CP41" i="2"/>
  <c r="CQ41" i="2"/>
  <c r="CS41" i="2"/>
  <c r="CW41" i="2"/>
  <c r="DA41" i="2"/>
  <c r="DE41" i="2"/>
  <c r="DG41" i="2"/>
  <c r="DI41" i="2"/>
  <c r="DJ41" i="2"/>
  <c r="DK41" i="2"/>
  <c r="DM41" i="2"/>
  <c r="DO41" i="2"/>
  <c r="DQ41" i="2"/>
  <c r="DR41" i="2"/>
  <c r="C39" i="3"/>
  <c r="D39" i="3"/>
  <c r="D40" i="3" s="1"/>
  <c r="E39" i="3"/>
  <c r="F39" i="3"/>
  <c r="F40" i="3" s="1"/>
  <c r="G39" i="3"/>
  <c r="G40" i="3" s="1"/>
  <c r="H39" i="3"/>
  <c r="H40" i="3" s="1"/>
  <c r="I39" i="3"/>
  <c r="I40" i="3" s="1"/>
  <c r="J39" i="3"/>
  <c r="J40" i="3" s="1"/>
  <c r="K39" i="3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T39" i="3"/>
  <c r="T40" i="3" s="1"/>
  <c r="U39" i="3"/>
  <c r="V39" i="3"/>
  <c r="V40" i="3" s="1"/>
  <c r="W39" i="3"/>
  <c r="X39" i="3"/>
  <c r="X40" i="3" s="1"/>
  <c r="Y39" i="3"/>
  <c r="Z39" i="3"/>
  <c r="Z40" i="3" s="1"/>
  <c r="AA39" i="3"/>
  <c r="AB39" i="3"/>
  <c r="AB40" i="3" s="1"/>
  <c r="AC39" i="3"/>
  <c r="AD39" i="3"/>
  <c r="AD40" i="3" s="1"/>
  <c r="AE39" i="3"/>
  <c r="AF39" i="3"/>
  <c r="AF40" i="3" s="1"/>
  <c r="AG39" i="3"/>
  <c r="AH39" i="3"/>
  <c r="AH40" i="3" s="1"/>
  <c r="AI39" i="3"/>
  <c r="AJ39" i="3"/>
  <c r="AJ40" i="3" s="1"/>
  <c r="AK39" i="3"/>
  <c r="AL39" i="3"/>
  <c r="AL40" i="3" s="1"/>
  <c r="AM39" i="3"/>
  <c r="AN39" i="3"/>
  <c r="AO39" i="3"/>
  <c r="AP39" i="3"/>
  <c r="AP40" i="3" s="1"/>
  <c r="AQ39" i="3"/>
  <c r="AR39" i="3"/>
  <c r="AR40" i="3" s="1"/>
  <c r="AS39" i="3"/>
  <c r="AT39" i="3"/>
  <c r="AT40" i="3" s="1"/>
  <c r="AU39" i="3"/>
  <c r="AV39" i="3"/>
  <c r="AV40" i="3" s="1"/>
  <c r="AW39" i="3"/>
  <c r="AX39" i="3"/>
  <c r="AX40" i="3" s="1"/>
  <c r="AY39" i="3"/>
  <c r="AZ39" i="3"/>
  <c r="AZ40" i="3" s="1"/>
  <c r="BA39" i="3"/>
  <c r="BB39" i="3"/>
  <c r="BB40" i="3" s="1"/>
  <c r="BC39" i="3"/>
  <c r="BD39" i="3"/>
  <c r="BD40" i="3" s="1"/>
  <c r="BE39" i="3"/>
  <c r="BF39" i="3"/>
  <c r="BF40" i="3" s="1"/>
  <c r="BG39" i="3"/>
  <c r="BH39" i="3"/>
  <c r="BH40" i="3" s="1"/>
  <c r="BI39" i="3"/>
  <c r="BJ39" i="3"/>
  <c r="BJ40" i="3" s="1"/>
  <c r="BK39" i="3"/>
  <c r="BL39" i="3"/>
  <c r="BL40" i="3" s="1"/>
  <c r="BM39" i="3"/>
  <c r="BN39" i="3"/>
  <c r="BN40" i="3" s="1"/>
  <c r="BO39" i="3"/>
  <c r="BP39" i="3"/>
  <c r="BP40" i="3" s="1"/>
  <c r="BQ39" i="3"/>
  <c r="BR39" i="3"/>
  <c r="BR40" i="3" s="1"/>
  <c r="BS39" i="3"/>
  <c r="BT39" i="3"/>
  <c r="BU39" i="3"/>
  <c r="BV39" i="3"/>
  <c r="BV40" i="3" s="1"/>
  <c r="BW39" i="3"/>
  <c r="BX39" i="3"/>
  <c r="BX40" i="3" s="1"/>
  <c r="BY39" i="3"/>
  <c r="BZ39" i="3"/>
  <c r="BZ40" i="3" s="1"/>
  <c r="CA39" i="3"/>
  <c r="CB39" i="3"/>
  <c r="CB40" i="3" s="1"/>
  <c r="CC39" i="3"/>
  <c r="CD39" i="3"/>
  <c r="CD40" i="3" s="1"/>
  <c r="CE39" i="3"/>
  <c r="CF39" i="3"/>
  <c r="CF40" i="3" s="1"/>
  <c r="CG39" i="3"/>
  <c r="CH39" i="3"/>
  <c r="CH40" i="3" s="1"/>
  <c r="CI39" i="3"/>
  <c r="CJ39" i="3"/>
  <c r="CJ40" i="3" s="1"/>
  <c r="CK39" i="3"/>
  <c r="CL39" i="3"/>
  <c r="CL40" i="3" s="1"/>
  <c r="CM39" i="3"/>
  <c r="CN39" i="3"/>
  <c r="CN40" i="3" s="1"/>
  <c r="CO39" i="3"/>
  <c r="CP39" i="3"/>
  <c r="CP40" i="3" s="1"/>
  <c r="CQ39" i="3"/>
  <c r="CR39" i="3"/>
  <c r="CR40" i="3" s="1"/>
  <c r="CS39" i="3"/>
  <c r="CT39" i="3"/>
  <c r="CT40" i="3" s="1"/>
  <c r="CU39" i="3"/>
  <c r="CV39" i="3"/>
  <c r="CV40" i="3" s="1"/>
  <c r="CW39" i="3"/>
  <c r="CX39" i="3"/>
  <c r="CX40" i="3" s="1"/>
  <c r="CY39" i="3"/>
  <c r="CZ39" i="3"/>
  <c r="DA39" i="3"/>
  <c r="DB39" i="3"/>
  <c r="DB40" i="3" s="1"/>
  <c r="DC39" i="3"/>
  <c r="DD39" i="3"/>
  <c r="DD40" i="3" s="1"/>
  <c r="DE39" i="3"/>
  <c r="DF39" i="3"/>
  <c r="DF40" i="3" s="1"/>
  <c r="DG39" i="3"/>
  <c r="DH39" i="3"/>
  <c r="DH40" i="3" s="1"/>
  <c r="DI39" i="3"/>
  <c r="DJ39" i="3"/>
  <c r="DJ40" i="3" s="1"/>
  <c r="DK39" i="3"/>
  <c r="DL39" i="3"/>
  <c r="DL40" i="3" s="1"/>
  <c r="DM39" i="3"/>
  <c r="DN39" i="3"/>
  <c r="DN40" i="3" s="1"/>
  <c r="DO39" i="3"/>
  <c r="DP39" i="3"/>
  <c r="DP40" i="3" s="1"/>
  <c r="DQ39" i="3"/>
  <c r="DR39" i="3"/>
  <c r="DR40" i="3" s="1"/>
  <c r="DS39" i="3"/>
  <c r="DT39" i="3"/>
  <c r="DT40" i="3" s="1"/>
  <c r="DU39" i="3"/>
  <c r="DV39" i="3"/>
  <c r="DV40" i="3" s="1"/>
  <c r="DW39" i="3"/>
  <c r="DX39" i="3"/>
  <c r="DX40" i="3" s="1"/>
  <c r="DY39" i="3"/>
  <c r="DZ39" i="3"/>
  <c r="DZ40" i="3" s="1"/>
  <c r="EA39" i="3"/>
  <c r="EB39" i="3"/>
  <c r="EB40" i="3" s="1"/>
  <c r="EC39" i="3"/>
  <c r="ED39" i="3"/>
  <c r="ED40" i="3" s="1"/>
  <c r="EE39" i="3"/>
  <c r="EF39" i="3"/>
  <c r="EG39" i="3"/>
  <c r="EH39" i="3"/>
  <c r="EH40" i="3" s="1"/>
  <c r="EI39" i="3"/>
  <c r="EJ39" i="3"/>
  <c r="EJ40" i="3" s="1"/>
  <c r="EK39" i="3"/>
  <c r="EL39" i="3"/>
  <c r="EL40" i="3" s="1"/>
  <c r="EM39" i="3"/>
  <c r="EN39" i="3"/>
  <c r="EN40" i="3" s="1"/>
  <c r="EO39" i="3"/>
  <c r="EP39" i="3"/>
  <c r="EP40" i="3" s="1"/>
  <c r="EQ39" i="3"/>
  <c r="ER39" i="3"/>
  <c r="ER40" i="3" s="1"/>
  <c r="ES39" i="3"/>
  <c r="ET39" i="3"/>
  <c r="ET40" i="3" s="1"/>
  <c r="EU39" i="3"/>
  <c r="EV39" i="3"/>
  <c r="EV40" i="3" s="1"/>
  <c r="EW39" i="3"/>
  <c r="EX39" i="3"/>
  <c r="EX40" i="3" s="1"/>
  <c r="EY39" i="3"/>
  <c r="EZ39" i="3"/>
  <c r="EZ40" i="3" s="1"/>
  <c r="FA39" i="3"/>
  <c r="FB39" i="3"/>
  <c r="FB40" i="3" s="1"/>
  <c r="FC39" i="3"/>
  <c r="FD39" i="3"/>
  <c r="FD40" i="3" s="1"/>
  <c r="FE39" i="3"/>
  <c r="FF39" i="3"/>
  <c r="FF40" i="3" s="1"/>
  <c r="FG39" i="3"/>
  <c r="FH39" i="3"/>
  <c r="FH40" i="3" s="1"/>
  <c r="FI39" i="3"/>
  <c r="FJ39" i="3"/>
  <c r="FJ40" i="3" s="1"/>
  <c r="FK39" i="3"/>
  <c r="C40" i="3"/>
  <c r="E40" i="3"/>
  <c r="K40" i="3"/>
  <c r="O40" i="3"/>
  <c r="S40" i="3"/>
  <c r="U40" i="3"/>
  <c r="W40" i="3"/>
  <c r="Y40" i="3"/>
  <c r="AA40" i="3"/>
  <c r="AC40" i="3"/>
  <c r="AE40" i="3"/>
  <c r="AG40" i="3"/>
  <c r="AI40" i="3"/>
  <c r="AK40" i="3"/>
  <c r="AM40" i="3"/>
  <c r="AN40" i="3"/>
  <c r="AO40" i="3"/>
  <c r="AQ40" i="3"/>
  <c r="AS40" i="3"/>
  <c r="AU40" i="3"/>
  <c r="AW40" i="3"/>
  <c r="AY40" i="3"/>
  <c r="BA40" i="3"/>
  <c r="BC40" i="3"/>
  <c r="BE40" i="3"/>
  <c r="BG40" i="3"/>
  <c r="BI40" i="3"/>
  <c r="BK40" i="3"/>
  <c r="BM40" i="3"/>
  <c r="BO40" i="3"/>
  <c r="BQ40" i="3"/>
  <c r="BS40" i="3"/>
  <c r="BT40" i="3"/>
  <c r="BU40" i="3"/>
  <c r="BW40" i="3"/>
  <c r="BY40" i="3"/>
  <c r="CA40" i="3"/>
  <c r="CC40" i="3"/>
  <c r="CE40" i="3"/>
  <c r="CG40" i="3"/>
  <c r="CI40" i="3"/>
  <c r="CK40" i="3"/>
  <c r="CM40" i="3"/>
  <c r="CO40" i="3"/>
  <c r="CQ40" i="3"/>
  <c r="CS40" i="3"/>
  <c r="CU40" i="3"/>
  <c r="CW40" i="3"/>
  <c r="CY40" i="3"/>
  <c r="CZ40" i="3"/>
  <c r="DA40" i="3"/>
  <c r="DC40" i="3"/>
  <c r="DE40" i="3"/>
  <c r="DG40" i="3"/>
  <c r="DI40" i="3"/>
  <c r="DK40" i="3"/>
  <c r="DM40" i="3"/>
  <c r="DO40" i="3"/>
  <c r="DQ40" i="3"/>
  <c r="DS40" i="3"/>
  <c r="DU40" i="3"/>
  <c r="DW40" i="3"/>
  <c r="DY40" i="3"/>
  <c r="EA40" i="3"/>
  <c r="EC40" i="3"/>
  <c r="EE40" i="3"/>
  <c r="EF40" i="3"/>
  <c r="EG40" i="3"/>
  <c r="EI40" i="3"/>
  <c r="EK40" i="3"/>
  <c r="EM40" i="3"/>
  <c r="EO40" i="3"/>
  <c r="EQ40" i="3"/>
  <c r="ES40" i="3"/>
  <c r="EU40" i="3"/>
  <c r="EW40" i="3"/>
  <c r="EY40" i="3"/>
  <c r="FA40" i="3"/>
  <c r="FC40" i="3"/>
  <c r="FE40" i="3"/>
  <c r="FG40" i="3"/>
  <c r="FI40" i="3"/>
  <c r="FK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60" i="1" s="1"/>
  <c r="E60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D53" i="1" s="1"/>
  <c r="E53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2" i="1" l="1"/>
  <c r="D55" i="1" s="1"/>
  <c r="D54" i="1"/>
  <c r="E54" i="1" s="1"/>
  <c r="D57" i="1"/>
  <c r="E57" i="1" s="1"/>
  <c r="D52" i="3"/>
  <c r="E52" i="3" s="1"/>
  <c r="D56" i="1"/>
  <c r="E56" i="1" s="1"/>
  <c r="D62" i="1"/>
  <c r="E62" i="1" s="1"/>
  <c r="D52" i="2"/>
  <c r="D48" i="2"/>
  <c r="D49" i="1"/>
  <c r="E49" i="1" s="1"/>
  <c r="D60" i="2"/>
  <c r="D61" i="2"/>
  <c r="D62" i="2"/>
  <c r="E61" i="2"/>
  <c r="D58" i="2"/>
  <c r="D56" i="2"/>
  <c r="E56" i="2" s="1"/>
  <c r="E58" i="2"/>
  <c r="D57" i="2"/>
  <c r="E57" i="2" s="1"/>
  <c r="E62" i="2"/>
  <c r="D53" i="2"/>
  <c r="E53" i="2" s="1"/>
  <c r="D54" i="2"/>
  <c r="E54" i="2"/>
  <c r="D50" i="2"/>
  <c r="D49" i="2"/>
  <c r="E50" i="2"/>
  <c r="D44" i="2"/>
  <c r="D45" i="2"/>
  <c r="E45" i="2" s="1"/>
  <c r="D46" i="2"/>
  <c r="E46" i="2" s="1"/>
  <c r="D55" i="2"/>
  <c r="E48" i="2"/>
  <c r="E52" i="2"/>
  <c r="E60" i="2"/>
  <c r="D61" i="3"/>
  <c r="E61" i="3" s="1"/>
  <c r="D45" i="3"/>
  <c r="E45" i="3" s="1"/>
  <c r="D51" i="3"/>
  <c r="E51" i="3" s="1"/>
  <c r="D44" i="3"/>
  <c r="E44" i="3" s="1"/>
  <c r="D43" i="3"/>
  <c r="E43" i="3" s="1"/>
  <c r="E52" i="1"/>
  <c r="E55" i="1" s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D47" i="3"/>
  <c r="D59" i="3"/>
  <c r="E59" i="3" s="1"/>
  <c r="D56" i="3"/>
  <c r="E56" i="3" s="1"/>
  <c r="E58" i="3" s="1"/>
  <c r="D55" i="3"/>
  <c r="E55" i="3" s="1"/>
  <c r="D49" i="3"/>
  <c r="E49" i="3" s="1"/>
  <c r="D48" i="3"/>
  <c r="E48" i="3" s="1"/>
  <c r="D53" i="3"/>
  <c r="E53" i="3" s="1"/>
  <c r="E54" i="3" l="1"/>
  <c r="D47" i="2"/>
  <c r="D51" i="2"/>
  <c r="E46" i="3"/>
  <c r="E63" i="2"/>
  <c r="D63" i="2"/>
  <c r="E59" i="2"/>
  <c r="D59" i="2"/>
  <c r="E55" i="2"/>
  <c r="E49" i="2"/>
  <c r="E51" i="2" s="1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39" i="5" l="1"/>
  <c r="C39" i="5"/>
  <c r="BT25" i="4" l="1"/>
  <c r="BU25" i="4"/>
  <c r="BU26" i="4" s="1"/>
  <c r="BV25" i="4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C40" i="5" s="1"/>
  <c r="AD39" i="5"/>
  <c r="AE39" i="5"/>
  <c r="AE40" i="5" s="1"/>
  <c r="AF39" i="5"/>
  <c r="AF40" i="5" s="1"/>
  <c r="AG39" i="5"/>
  <c r="AH39" i="5"/>
  <c r="AH40" i="5" s="1"/>
  <c r="AI39" i="5"/>
  <c r="AI40" i="5" s="1"/>
  <c r="AJ39" i="5"/>
  <c r="AJ40" i="5" s="1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F40" i="5" s="1"/>
  <c r="CG39" i="5"/>
  <c r="CH39" i="5"/>
  <c r="CI39" i="5"/>
  <c r="CI40" i="5" s="1"/>
  <c r="CJ39" i="5"/>
  <c r="CJ40" i="5" s="1"/>
  <c r="CK39" i="5"/>
  <c r="CL39" i="5"/>
  <c r="CL40" i="5" s="1"/>
  <c r="CM39" i="5"/>
  <c r="CM40" i="5" s="1"/>
  <c r="CN39" i="5"/>
  <c r="CN40" i="5" s="1"/>
  <c r="CO39" i="5"/>
  <c r="CO40" i="5" s="1"/>
  <c r="CP39" i="5"/>
  <c r="CQ39" i="5"/>
  <c r="CQ40" i="5" s="1"/>
  <c r="CR39" i="5"/>
  <c r="CR40" i="5" s="1"/>
  <c r="CS39" i="5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V39" i="5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Y40" i="5"/>
  <c r="AB40" i="5"/>
  <c r="AD40" i="5"/>
  <c r="AG40" i="5"/>
  <c r="AK40" i="5"/>
  <c r="AL40" i="5"/>
  <c r="AO40" i="5"/>
  <c r="AT40" i="5"/>
  <c r="AW40" i="5"/>
  <c r="BA40" i="5"/>
  <c r="BB40" i="5"/>
  <c r="BE40" i="5"/>
  <c r="BJ40" i="5"/>
  <c r="BM40" i="5"/>
  <c r="BQ40" i="5"/>
  <c r="BR40" i="5"/>
  <c r="BU40" i="5"/>
  <c r="BZ40" i="5"/>
  <c r="CC40" i="5"/>
  <c r="CG40" i="5"/>
  <c r="CH40" i="5"/>
  <c r="CK40" i="5"/>
  <c r="CP40" i="5"/>
  <c r="CS40" i="5"/>
  <c r="CW40" i="5"/>
  <c r="CX40" i="5"/>
  <c r="DA40" i="5"/>
  <c r="DJ40" i="5"/>
  <c r="DR40" i="5"/>
  <c r="EP40" i="5"/>
  <c r="FE40" i="5"/>
  <c r="FM40" i="5"/>
  <c r="FU40" i="5"/>
  <c r="FV40" i="5"/>
  <c r="HZ40" i="5"/>
  <c r="IP40" i="5"/>
  <c r="IT40" i="5"/>
  <c r="C40" i="5"/>
  <c r="D25" i="4"/>
  <c r="D26" i="4" s="1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AN25" i="4"/>
  <c r="AO25" i="4"/>
  <c r="AP25" i="4"/>
  <c r="AQ25" i="4"/>
  <c r="AR25" i="4"/>
  <c r="AS25" i="4"/>
  <c r="AT25" i="4"/>
  <c r="AU25" i="4"/>
  <c r="AV25" i="4"/>
  <c r="AW25" i="4"/>
  <c r="AX25" i="4"/>
  <c r="AY25" i="4"/>
  <c r="AZ25" i="4"/>
  <c r="BA25" i="4"/>
  <c r="BB25" i="4"/>
  <c r="BC25" i="4"/>
  <c r="BD25" i="4"/>
  <c r="BE25" i="4"/>
  <c r="BF25" i="4"/>
  <c r="BG25" i="4"/>
  <c r="BH25" i="4"/>
  <c r="BI25" i="4"/>
  <c r="BJ25" i="4"/>
  <c r="BK25" i="4"/>
  <c r="BL25" i="4"/>
  <c r="BL26" i="4" s="1"/>
  <c r="BM25" i="4"/>
  <c r="BN25" i="4"/>
  <c r="BO25" i="4"/>
  <c r="BP25" i="4"/>
  <c r="BQ25" i="4"/>
  <c r="BR25" i="4"/>
  <c r="BR26" i="4" s="1"/>
  <c r="BS25" i="4"/>
  <c r="BW25" i="4"/>
  <c r="BX25" i="4"/>
  <c r="BX26" i="4" s="1"/>
  <c r="BY25" i="4"/>
  <c r="BZ25" i="4"/>
  <c r="CA25" i="4"/>
  <c r="CA26" i="4" s="1"/>
  <c r="CB25" i="4"/>
  <c r="CC25" i="4"/>
  <c r="CD25" i="4"/>
  <c r="CD26" i="4" s="1"/>
  <c r="CE25" i="4"/>
  <c r="CE26" i="4" s="1"/>
  <c r="CF25" i="4"/>
  <c r="CG25" i="4"/>
  <c r="CG26" i="4" s="1"/>
  <c r="CH25" i="4"/>
  <c r="CH26" i="4" s="1"/>
  <c r="CI25" i="4"/>
  <c r="CJ25" i="4"/>
  <c r="CK25" i="4"/>
  <c r="CL25" i="4"/>
  <c r="CM25" i="4"/>
  <c r="CN25" i="4"/>
  <c r="CO25" i="4"/>
  <c r="CP25" i="4"/>
  <c r="CQ25" i="4"/>
  <c r="CR25" i="4"/>
  <c r="CS25" i="4"/>
  <c r="CT25" i="4"/>
  <c r="CU25" i="4"/>
  <c r="CV25" i="4"/>
  <c r="CW25" i="4"/>
  <c r="CX25" i="4"/>
  <c r="CY25" i="4"/>
  <c r="CZ25" i="4"/>
  <c r="DA25" i="4"/>
  <c r="DB25" i="4"/>
  <c r="DC25" i="4"/>
  <c r="DD25" i="4"/>
  <c r="DE25" i="4"/>
  <c r="DF25" i="4"/>
  <c r="DG25" i="4"/>
  <c r="DH25" i="4"/>
  <c r="DI25" i="4"/>
  <c r="DJ25" i="4"/>
  <c r="DK25" i="4"/>
  <c r="DL25" i="4"/>
  <c r="DM25" i="4"/>
  <c r="DN25" i="4"/>
  <c r="DO25" i="4"/>
  <c r="DP25" i="4"/>
  <c r="DQ25" i="4"/>
  <c r="DR25" i="4"/>
  <c r="DS25" i="4"/>
  <c r="DT25" i="4"/>
  <c r="DU25" i="4"/>
  <c r="DV25" i="4"/>
  <c r="DW25" i="4"/>
  <c r="DX25" i="4"/>
  <c r="DY25" i="4"/>
  <c r="DZ25" i="4"/>
  <c r="EA25" i="4"/>
  <c r="EB25" i="4"/>
  <c r="EC25" i="4"/>
  <c r="ED25" i="4"/>
  <c r="EE25" i="4"/>
  <c r="EF25" i="4"/>
  <c r="EG25" i="4"/>
  <c r="EH25" i="4"/>
  <c r="EI25" i="4"/>
  <c r="EJ25" i="4"/>
  <c r="EK25" i="4"/>
  <c r="EL25" i="4"/>
  <c r="EM25" i="4"/>
  <c r="EN25" i="4"/>
  <c r="EO25" i="4"/>
  <c r="EP25" i="4"/>
  <c r="EQ25" i="4"/>
  <c r="ER25" i="4"/>
  <c r="ES25" i="4"/>
  <c r="ET25" i="4"/>
  <c r="EU25" i="4"/>
  <c r="EV25" i="4"/>
  <c r="EW25" i="4"/>
  <c r="EX25" i="4"/>
  <c r="EY25" i="4"/>
  <c r="EZ25" i="4"/>
  <c r="FA25" i="4"/>
  <c r="FB25" i="4"/>
  <c r="FC25" i="4"/>
  <c r="FD25" i="4"/>
  <c r="FE25" i="4"/>
  <c r="FF25" i="4"/>
  <c r="FG25" i="4"/>
  <c r="FH25" i="4"/>
  <c r="FI25" i="4"/>
  <c r="FJ25" i="4"/>
  <c r="FK25" i="4"/>
  <c r="FL25" i="4"/>
  <c r="FM25" i="4"/>
  <c r="FN25" i="4"/>
  <c r="FO25" i="4"/>
  <c r="FP25" i="4"/>
  <c r="FQ25" i="4"/>
  <c r="FR25" i="4"/>
  <c r="FS25" i="4"/>
  <c r="FT25" i="4"/>
  <c r="FT26" i="4" s="1"/>
  <c r="FU25" i="4"/>
  <c r="FV25" i="4"/>
  <c r="FW25" i="4"/>
  <c r="FX25" i="4"/>
  <c r="FY25" i="4"/>
  <c r="FY26" i="4" s="1"/>
  <c r="FZ25" i="4"/>
  <c r="GA25" i="4"/>
  <c r="GB25" i="4"/>
  <c r="GC25" i="4"/>
  <c r="GD25" i="4"/>
  <c r="GE25" i="4"/>
  <c r="GF25" i="4"/>
  <c r="GG25" i="4"/>
  <c r="GH25" i="4"/>
  <c r="GI25" i="4"/>
  <c r="GJ25" i="4"/>
  <c r="GK25" i="4"/>
  <c r="GL25" i="4"/>
  <c r="GM25" i="4"/>
  <c r="GN25" i="4"/>
  <c r="GO25" i="4"/>
  <c r="GP25" i="4"/>
  <c r="GQ25" i="4"/>
  <c r="GR25" i="4"/>
  <c r="D61" i="5" l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D55" i="5"/>
  <c r="D40" i="5"/>
  <c r="D44" i="5" s="1"/>
  <c r="E44" i="5" s="1"/>
  <c r="D43" i="5"/>
  <c r="E43" i="5" s="1"/>
  <c r="D47" i="4"/>
  <c r="E47" i="4" s="1"/>
  <c r="D29" i="4"/>
  <c r="D37" i="4"/>
  <c r="D38" i="4"/>
  <c r="E38" i="4" s="1"/>
  <c r="D41" i="4"/>
  <c r="E41" i="4" s="1"/>
  <c r="D39" i="4"/>
  <c r="E39" i="4" s="1"/>
  <c r="D42" i="4"/>
  <c r="E42" i="4" s="1"/>
  <c r="D45" i="4"/>
  <c r="E45" i="4" s="1"/>
  <c r="D43" i="4"/>
  <c r="E43" i="4" s="1"/>
  <c r="D30" i="4"/>
  <c r="E30" i="4" s="1"/>
  <c r="D46" i="4"/>
  <c r="E46" i="4" s="1"/>
  <c r="D33" i="4"/>
  <c r="E33" i="4" s="1"/>
  <c r="D31" i="4"/>
  <c r="E31" i="4" s="1"/>
  <c r="D34" i="4"/>
  <c r="E34" i="4" s="1"/>
  <c r="D35" i="4"/>
  <c r="E35" i="4" s="1"/>
  <c r="E59" i="5"/>
  <c r="E55" i="5"/>
  <c r="E61" i="5"/>
  <c r="H40" i="5"/>
  <c r="D45" i="5" s="1"/>
  <c r="E29" i="4" l="1"/>
  <c r="D32" i="4"/>
  <c r="D50" i="5"/>
  <c r="E48" i="4"/>
  <c r="E36" i="4"/>
  <c r="D44" i="4"/>
  <c r="E63" i="1"/>
  <c r="E32" i="4"/>
  <c r="E58" i="5"/>
  <c r="E54" i="5"/>
  <c r="D63" i="1"/>
  <c r="D36" i="4"/>
  <c r="D48" i="4"/>
  <c r="D58" i="5"/>
  <c r="D54" i="5"/>
  <c r="D62" i="3"/>
  <c r="E62" i="5"/>
  <c r="E47" i="5"/>
  <c r="E50" i="5" s="1"/>
  <c r="E44" i="4"/>
  <c r="E62" i="3"/>
  <c r="E37" i="4"/>
  <c r="E40" i="4" s="1"/>
  <c r="D40" i="4"/>
  <c r="D62" i="5"/>
  <c r="E45" i="5"/>
  <c r="E46" i="5" s="1"/>
  <c r="D46" i="5"/>
</calcChain>
</file>

<file path=xl/sharedStrings.xml><?xml version="1.0" encoding="utf-8"?>
<sst xmlns="http://schemas.openxmlformats.org/spreadsheetml/2006/main" count="1771" uniqueCount="1396">
  <si>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</si>
  <si>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</si>
  <si>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</si>
  <si>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</si>
  <si>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</si>
  <si>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</si>
  <si>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</si>
  <si>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</si>
  <si>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</si>
  <si>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</si>
  <si>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</si>
  <si>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</si>
  <si>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</si>
  <si>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</si>
  <si>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</si>
  <si>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</si>
  <si>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</si>
  <si>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</si>
  <si>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</si>
  <si>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</si>
  <si>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</si>
  <si>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</si>
  <si>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</si>
  <si>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</si>
  <si>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</si>
  <si>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</si>
  <si>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</si>
  <si>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</si>
  <si>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</si>
  <si>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</si>
  <si>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</si>
  <si>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</si>
  <si>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</si>
  <si>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</si>
  <si>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</si>
  <si>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</si>
  <si>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</si>
  <si>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</si>
  <si>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</si>
  <si>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</si>
  <si>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</si>
  <si>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</si>
  <si>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</si>
  <si>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</si>
  <si>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</si>
  <si>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</si>
  <si>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</si>
  <si>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</si>
  <si>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</si>
  <si>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</si>
  <si>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</si>
  <si>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</si>
  <si>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</si>
  <si>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</si>
  <si>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</si>
  <si>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</si>
  <si>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</si>
  <si>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</si>
  <si>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</si>
  <si>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</si>
  <si>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</si>
  <si>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</si>
  <si>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</si>
  <si>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</si>
  <si>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</si>
  <si>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</si>
  <si>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</si>
  <si>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</si>
  <si>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</si>
  <si>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</si>
  <si>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</si>
  <si>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</si>
  <si>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</si>
  <si>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</si>
  <si>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</si>
  <si>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</si>
  <si>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</si>
  <si>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</si>
  <si>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</si>
  <si>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</si>
  <si>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</si>
  <si>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</si>
  <si>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</si>
  <si>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</si>
  <si>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</si>
  <si>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</si>
  <si>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</si>
  <si>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</si>
  <si>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</si>
  <si>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</si>
  <si>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</si>
  <si>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</si>
  <si>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</si>
  <si>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</si>
  <si>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</si>
  <si>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</si>
  <si>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</si>
  <si>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</si>
  <si>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</si>
  <si>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</si>
  <si>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</si>
  <si>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</si>
  <si>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</si>
  <si>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</si>
  <si>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</si>
  <si>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</si>
  <si>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</si>
  <si>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</si>
  <si>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</si>
  <si>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</si>
  <si>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</si>
  <si>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</si>
  <si>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</si>
  <si>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</si>
  <si>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</si>
  <si>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</si>
  <si>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</si>
  <si>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</si>
  <si>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</si>
  <si>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</si>
  <si>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</si>
  <si>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</si>
  <si>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</si>
  <si>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</si>
  <si>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</si>
  <si>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</si>
  <si>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</si>
  <si>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</si>
  <si>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</si>
  <si>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</si>
  <si>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</si>
  <si>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</si>
  <si>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</si>
  <si>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</si>
  <si>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</si>
  <si>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</si>
  <si>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</si>
  <si>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</si>
  <si>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</si>
  <si>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</si>
  <si>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</si>
  <si>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</si>
  <si>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</si>
  <si>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</si>
  <si>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</si>
  <si>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</si>
  <si>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</si>
  <si>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</si>
  <si>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</si>
  <si>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</si>
  <si>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</si>
  <si>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</si>
  <si>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</si>
  <si>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</si>
  <si>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</si>
  <si>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</si>
  <si>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</si>
  <si>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</si>
  <si>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</si>
  <si>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</si>
  <si>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</si>
  <si>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</si>
  <si>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</si>
  <si>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</si>
  <si>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</si>
  <si>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</si>
  <si>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</si>
  <si>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</si>
  <si>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</si>
  <si>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</si>
  <si>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</si>
  <si>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</si>
  <si>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</si>
  <si>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</si>
  <si>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</si>
  <si>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</si>
  <si>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</si>
  <si>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</si>
  <si>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</si>
  <si>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</si>
  <si>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</si>
  <si>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</si>
  <si>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</si>
  <si>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</si>
  <si>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</si>
  <si>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</si>
  <si>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</si>
  <si>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</si>
  <si>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</si>
  <si>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</si>
  <si>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</si>
  <si>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</si>
  <si>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</si>
  <si>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</si>
  <si>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</si>
  <si>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</si>
  <si>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</si>
  <si>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</si>
  <si>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</si>
  <si>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</si>
  <si>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</si>
  <si>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</si>
  <si>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</si>
  <si>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</si>
  <si>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</si>
  <si>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</si>
  <si>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</si>
  <si>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</si>
  <si>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</si>
  <si>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</si>
  <si>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</si>
  <si>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</si>
  <si>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</si>
  <si>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</si>
  <si>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</si>
  <si>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</si>
  <si>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</si>
  <si>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</si>
  <si>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</si>
  <si>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</si>
  <si>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</si>
  <si>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</si>
  <si>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</si>
  <si>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</si>
  <si>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</si>
  <si>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</si>
  <si>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</si>
  <si>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</si>
  <si>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</si>
  <si>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</si>
  <si>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</si>
  <si>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</si>
  <si>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</si>
  <si>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</si>
  <si>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</si>
  <si>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</si>
  <si>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</si>
  <si>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</si>
  <si>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</si>
  <si>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</si>
  <si>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</si>
  <si>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</si>
  <si>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</si>
  <si>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</si>
  <si>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</si>
  <si>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</si>
  <si>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</si>
  <si>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</si>
  <si>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</si>
  <si>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</si>
  <si>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</si>
  <si>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</si>
  <si>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</si>
  <si>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</si>
  <si>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</si>
  <si>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</si>
  <si>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</si>
  <si>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</si>
  <si>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</si>
  <si>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</si>
  <si>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</si>
  <si>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</si>
  <si>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</si>
  <si>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</si>
  <si>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</si>
  <si>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</si>
  <si>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</si>
  <si>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</si>
  <si>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</si>
  <si>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</si>
  <si>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</si>
  <si>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</si>
  <si>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</si>
  <si>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</si>
  <si>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</si>
  <si>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</si>
  <si>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</si>
  <si>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</si>
  <si>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</si>
  <si>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</si>
  <si>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</si>
  <si>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</si>
  <si>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</si>
  <si>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</si>
  <si>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</si>
  <si>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</si>
  <si>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</si>
  <si>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</si>
  <si>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</si>
  <si>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</si>
  <si>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</si>
  <si>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</si>
  <si>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</si>
  <si>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</si>
  <si>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</si>
  <si>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</si>
  <si>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</si>
  <si>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</si>
  <si>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</si>
  <si>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</si>
  <si>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</si>
  <si>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</si>
  <si>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</si>
  <si>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</si>
  <si>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</si>
  <si>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</si>
  <si>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</si>
  <si>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</si>
  <si>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</si>
  <si>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</si>
  <si>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</si>
  <si>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</si>
  <si>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</si>
  <si>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</si>
  <si>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</si>
  <si>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</si>
  <si>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</si>
  <si>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</si>
  <si>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</si>
  <si>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</si>
  <si>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</si>
  <si>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</si>
  <si>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</si>
  <si>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</si>
  <si>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</si>
  <si>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</si>
  <si>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</si>
  <si>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</si>
  <si>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</si>
  <si>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</si>
  <si>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</si>
  <si>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</si>
  <si>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</si>
  <si>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</si>
  <si>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</si>
  <si>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</si>
  <si>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</si>
  <si>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</si>
  <si>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</si>
  <si>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</si>
  <si>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</si>
  <si>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</si>
  <si>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</si>
  <si>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</si>
  <si>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</si>
  <si>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</si>
  <si>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</si>
  <si>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</si>
  <si>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</si>
  <si>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</si>
  <si>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</si>
  <si>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</si>
  <si>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</si>
  <si>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</si>
  <si>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</si>
  <si>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</si>
  <si>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</si>
  <si>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</si>
  <si>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</si>
  <si>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</si>
  <si>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</si>
  <si>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</si>
  <si>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</si>
  <si>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</si>
  <si>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</si>
  <si>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</si>
  <si>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</si>
  <si>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</si>
  <si>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</si>
  <si>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</si>
  <si>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</si>
  <si>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</si>
  <si>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</si>
  <si>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</si>
  <si>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</si>
  <si>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</si>
  <si>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</si>
  <si>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</si>
  <si>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</si>
  <si>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</si>
  <si>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</si>
  <si>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</si>
  <si>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</si>
  <si>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</si>
  <si>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</si>
  <si>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</si>
  <si>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</si>
  <si>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</si>
  <si>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</si>
  <si>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</si>
  <si>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</si>
  <si>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</si>
  <si>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</si>
  <si>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</si>
  <si>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</si>
  <si>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</si>
  <si>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</si>
  <si>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</si>
  <si>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</si>
  <si>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</si>
  <si>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</si>
  <si>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</si>
  <si>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</si>
  <si>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</si>
  <si>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</si>
  <si>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</si>
  <si>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</si>
  <si>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</si>
  <si>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</si>
  <si>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</si>
  <si>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</si>
  <si>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</si>
  <si>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</si>
  <si>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</si>
  <si>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</si>
  <si>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</si>
  <si>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</si>
  <si>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</si>
  <si>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</si>
  <si>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</si>
  <si>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</si>
  <si>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</si>
  <si>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</si>
  <si>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</si>
  <si>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</si>
  <si>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</si>
  <si>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</si>
  <si>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</si>
  <si>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</si>
  <si>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</si>
  <si>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</si>
  <si>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</si>
  <si>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</si>
  <si>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</si>
  <si>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</si>
  <si>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</si>
  <si>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</si>
  <si>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</si>
  <si>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</si>
  <si>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</si>
  <si>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</si>
  <si>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</si>
  <si>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</si>
  <si>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</si>
  <si>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</si>
  <si>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</si>
  <si>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</si>
  <si>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</si>
  <si>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</si>
  <si>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</si>
  <si>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</si>
  <si>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</si>
  <si>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</si>
  <si>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</si>
  <si>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</si>
  <si>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</si>
  <si>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</si>
  <si>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</si>
  <si>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</si>
  <si>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</si>
  <si>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</si>
  <si>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</si>
  <si>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</si>
  <si>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</si>
  <si>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</si>
  <si>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</si>
  <si>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</si>
  <si>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</si>
  <si>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</si>
  <si>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</si>
  <si>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</si>
  <si>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</si>
  <si>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</si>
  <si>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</si>
  <si>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</si>
  <si>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</si>
  <si>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</si>
  <si>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</si>
  <si>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</si>
  <si>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</si>
  <si>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</si>
  <si>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</si>
  <si>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</si>
  <si>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</si>
  <si>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</si>
  <si>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</si>
  <si>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</si>
  <si>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</si>
  <si>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</si>
  <si>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</si>
  <si>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</si>
  <si>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</si>
  <si>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</si>
  <si>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</si>
  <si>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</si>
  <si>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</si>
  <si>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</si>
  <si>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</si>
  <si>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</si>
  <si>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</si>
  <si>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</si>
  <si>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</si>
  <si>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</si>
  <si>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</si>
  <si>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</si>
  <si>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</si>
  <si>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</si>
  <si>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</si>
  <si>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</si>
  <si>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</si>
  <si>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</si>
  <si>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</si>
  <si>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</si>
  <si>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</si>
  <si>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</si>
  <si>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</si>
  <si>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</si>
  <si>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</si>
  <si>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</si>
  <si>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</si>
  <si>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</si>
  <si>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</si>
  <si>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</si>
  <si>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</si>
  <si>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</si>
  <si>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</si>
  <si>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</si>
  <si>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</si>
  <si>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</si>
  <si>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</si>
  <si>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</si>
  <si>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</si>
  <si>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</si>
  <si>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</si>
  <si>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</si>
  <si>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</si>
  <si>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</si>
  <si>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</si>
  <si>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</si>
  <si>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</si>
  <si>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</si>
  <si>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</si>
  <si>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</si>
  <si>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</si>
  <si>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</si>
  <si>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</si>
  <si>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</si>
  <si>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</si>
  <si>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</si>
  <si>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</si>
  <si>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</si>
  <si>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</si>
  <si>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</si>
  <si>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</si>
  <si>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</si>
  <si>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</si>
  <si>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</si>
  <si>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</si>
  <si>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</si>
  <si>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</si>
  <si>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</si>
  <si>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</si>
  <si>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</si>
  <si>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</si>
  <si>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</si>
  <si>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</si>
  <si>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</si>
  <si>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</si>
  <si>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</si>
  <si>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</si>
  <si>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</si>
  <si>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</si>
  <si>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</si>
  <si>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</si>
  <si>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</si>
  <si>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</si>
  <si>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</si>
  <si>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</si>
  <si>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</si>
  <si>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</si>
  <si>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</si>
  <si>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</si>
  <si>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</si>
  <si>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</si>
  <si>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</si>
  <si>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</si>
  <si>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</si>
  <si>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</si>
  <si>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</si>
  <si>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</si>
  <si>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</si>
  <si>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</si>
  <si>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</si>
  <si>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</si>
  <si>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</si>
  <si>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</si>
  <si>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</si>
  <si>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</si>
  <si>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</si>
  <si>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</si>
  <si>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</si>
  <si>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</si>
  <si>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</si>
  <si>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</si>
  <si>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</si>
  <si>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</si>
  <si>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</si>
  <si>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</si>
  <si>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</si>
  <si>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</si>
  <si>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</si>
  <si>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</si>
  <si>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</si>
  <si>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</si>
  <si>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</si>
  <si>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</si>
  <si>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</si>
  <si>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</si>
  <si>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</si>
  <si>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</si>
  <si>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</si>
  <si>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</si>
  <si>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</si>
  <si>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</si>
  <si>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</si>
  <si>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</si>
  <si>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</si>
  <si>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</si>
  <si>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</si>
  <si>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</si>
  <si>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</si>
  <si>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</si>
  <si>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</si>
  <si>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</si>
  <si>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</si>
  <si>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</si>
  <si>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</si>
  <si>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</si>
  <si>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</si>
  <si>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</si>
  <si>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</si>
  <si>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</si>
  <si>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</si>
  <si>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</si>
  <si>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</si>
  <si>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</si>
  <si>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</si>
  <si>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</si>
  <si>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</si>
  <si>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</si>
  <si>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</si>
  <si>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</si>
  <si>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</si>
  <si>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</si>
  <si>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</si>
  <si>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</si>
  <si>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</si>
  <si>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</si>
  <si>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</si>
  <si>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</si>
  <si>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</si>
  <si>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</si>
  <si>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</si>
  <si>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</si>
  <si>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</si>
  <si>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</si>
  <si>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</si>
  <si>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</si>
  <si>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</si>
  <si>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</si>
  <si>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</si>
  <si>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</si>
  <si>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</si>
  <si>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</si>
  <si>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</si>
  <si>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</si>
  <si>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</si>
  <si>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</si>
  <si>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</si>
  <si>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</si>
  <si>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</si>
  <si>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</si>
  <si>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</si>
  <si>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</si>
  <si>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</si>
  <si>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</si>
  <si>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</si>
  <si>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</si>
  <si>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</si>
  <si>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</si>
  <si>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</si>
  <si>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</si>
  <si>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</si>
  <si>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</si>
  <si>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</si>
  <si>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</si>
  <si>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</si>
  <si>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</si>
  <si>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</si>
  <si>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</si>
  <si>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</si>
  <si>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</si>
  <si>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</si>
  <si>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</si>
  <si>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</si>
  <si>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</si>
  <si>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</si>
  <si>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</si>
  <si>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</si>
  <si>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</si>
  <si>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</si>
  <si>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</si>
  <si>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</si>
  <si>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</si>
  <si>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</si>
  <si>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</si>
  <si>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</si>
  <si>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</si>
  <si>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</si>
  <si>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</si>
  <si>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</si>
  <si>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</si>
  <si>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</si>
  <si>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</si>
  <si>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</si>
  <si>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</si>
  <si>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</si>
  <si>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</si>
  <si>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</si>
  <si>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</si>
  <si>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</si>
  <si>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</si>
  <si>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</si>
  <si>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</si>
  <si>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</si>
  <si>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</si>
  <si>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</si>
  <si>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</si>
  <si>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</si>
  <si>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</si>
  <si>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</si>
  <si>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</si>
  <si>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</si>
  <si>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</si>
  <si>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</si>
  <si>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</si>
  <si>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</si>
  <si>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</si>
  <si>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</si>
  <si>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</si>
  <si>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</si>
  <si>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</si>
  <si>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</si>
  <si>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</si>
  <si>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</si>
  <si>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</si>
  <si>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</si>
  <si>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</si>
  <si>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</si>
  <si>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</si>
  <si>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</si>
  <si>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</si>
  <si>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</si>
  <si>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</si>
  <si>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</si>
  <si>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</si>
  <si>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</si>
  <si>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</si>
  <si>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</si>
  <si>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</si>
  <si>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</si>
  <si>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</si>
  <si>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</si>
  <si>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</si>
  <si>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</si>
  <si>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</si>
  <si>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</si>
  <si>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</si>
  <si>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</si>
  <si>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</si>
  <si>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</si>
  <si>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</si>
  <si>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</si>
  <si>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</si>
  <si>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</si>
  <si>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</si>
  <si>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</si>
  <si>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</si>
  <si>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</si>
  <si>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</si>
  <si>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</si>
  <si>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</si>
  <si>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</si>
  <si>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</si>
  <si>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</si>
  <si>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</si>
  <si>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</si>
  <si>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</si>
  <si>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</si>
  <si>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</si>
  <si>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</si>
  <si>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</si>
  <si>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</si>
  <si>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</si>
  <si>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</si>
  <si>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</si>
  <si>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</si>
  <si>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</si>
  <si>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</si>
  <si>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</si>
  <si>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</si>
  <si>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</si>
  <si>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</si>
  <si>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</si>
  <si>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</si>
  <si>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</si>
  <si>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</si>
  <si>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</si>
  <si>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</si>
  <si>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</si>
  <si>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</si>
  <si>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</si>
  <si>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</si>
  <si>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</si>
  <si>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</si>
  <si>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</si>
  <si>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</si>
  <si>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</si>
  <si>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</si>
  <si>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</si>
  <si>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</si>
  <si>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</si>
  <si>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</si>
  <si>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</si>
  <si>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</si>
  <si>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</si>
  <si>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</si>
  <si>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</si>
  <si>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</si>
  <si>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</si>
  <si>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</si>
  <si>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</si>
  <si>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</si>
  <si>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</si>
  <si>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</si>
  <si>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</si>
  <si>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</si>
  <si>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</si>
  <si>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</si>
  <si>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</si>
  <si>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</si>
  <si>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</si>
  <si>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</si>
  <si>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</si>
  <si>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</si>
  <si>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</si>
  <si>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</si>
  <si>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</si>
  <si>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</si>
  <si>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</si>
  <si>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</si>
  <si>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</si>
  <si>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</si>
  <si>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</si>
  <si>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</si>
  <si>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</si>
  <si>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</si>
  <si>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</si>
  <si>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</si>
  <si>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</si>
  <si>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</si>
  <si>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</si>
  <si>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</si>
  <si>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</si>
  <si>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</si>
  <si>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</si>
  <si>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</si>
  <si>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</si>
  <si>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</si>
  <si>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</si>
  <si>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</si>
  <si>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</si>
  <si>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</si>
  <si>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</si>
  <si>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</si>
  <si>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</si>
  <si>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</si>
  <si>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</si>
  <si>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</si>
  <si>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</si>
  <si>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</si>
  <si>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</si>
  <si>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</si>
  <si>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</si>
  <si>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</si>
  <si>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</si>
  <si>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</si>
  <si>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</si>
  <si>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</si>
  <si>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</si>
  <si>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</si>
  <si>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</si>
  <si>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</si>
  <si>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</si>
  <si>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</si>
  <si>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</si>
  <si>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</si>
  <si>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</si>
  <si>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</si>
  <si>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</si>
  <si>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</si>
  <si>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</si>
  <si>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</si>
  <si>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</si>
  <si>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</si>
  <si>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</si>
  <si>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</si>
  <si>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</si>
  <si>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</si>
  <si>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</si>
  <si>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</si>
  <si>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</si>
  <si>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</si>
  <si>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</si>
  <si>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</si>
  <si>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</si>
  <si>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</si>
  <si>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</si>
  <si>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</si>
  <si>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</si>
  <si>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</si>
  <si>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</si>
  <si>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</si>
  <si>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</si>
  <si>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</si>
  <si>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</si>
  <si>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</si>
  <si>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</si>
  <si>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</si>
  <si>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</si>
  <si>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</si>
  <si>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</si>
  <si>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</si>
  <si>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</si>
  <si>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</si>
  <si>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</si>
  <si>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</si>
  <si>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</si>
  <si>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</si>
  <si>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</si>
  <si>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</si>
  <si>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</si>
  <si>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</si>
  <si>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</si>
  <si>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</si>
  <si>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</si>
  <si>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</si>
  <si>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</si>
  <si>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</si>
  <si>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</si>
  <si>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</si>
  <si>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</si>
  <si>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</si>
  <si>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</si>
  <si>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</si>
  <si>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</si>
  <si>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</si>
  <si>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</si>
  <si>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</si>
  <si>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</si>
  <si>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</si>
  <si>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</si>
  <si>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</si>
  <si>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</si>
  <si>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</si>
  <si>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</si>
  <si>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</si>
  <si>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</si>
  <si>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</si>
  <si>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</si>
  <si>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</si>
  <si>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</si>
  <si>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</si>
  <si>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</si>
  <si>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</si>
  <si>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</si>
  <si>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</si>
  <si>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</si>
  <si>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</si>
  <si>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</si>
  <si>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</si>
  <si>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</si>
  <si>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</si>
  <si>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</si>
  <si>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</si>
  <si>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</si>
  <si>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</si>
  <si>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</si>
  <si>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</si>
  <si>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</si>
  <si>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</si>
  <si>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</si>
  <si>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</si>
  <si>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</si>
  <si>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</si>
  <si>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</si>
  <si>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</si>
  <si>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</si>
  <si>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</si>
  <si>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</si>
  <si>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</si>
  <si>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</si>
  <si>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</si>
  <si>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</si>
  <si>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</si>
  <si>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</si>
  <si>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</si>
  <si>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</si>
  <si>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</si>
  <si>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</si>
  <si>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</si>
  <si>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</si>
  <si>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</si>
  <si>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</si>
  <si>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</si>
  <si>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</si>
  <si>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</si>
  <si>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</si>
  <si>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</si>
  <si>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</si>
  <si>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</si>
  <si>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</si>
  <si>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</si>
  <si>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</si>
  <si>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</si>
  <si>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</si>
  <si>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</si>
  <si>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</si>
  <si>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</si>
  <si>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</si>
  <si>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</si>
  <si>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</si>
  <si>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</si>
  <si>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</si>
  <si>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</si>
  <si>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</si>
  <si>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</si>
  <si>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</si>
  <si>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</si>
  <si>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</si>
  <si>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</si>
  <si>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</si>
  <si>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</si>
  <si>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</si>
  <si>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</si>
  <si>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</si>
  <si>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</si>
  <si>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</si>
  <si>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</si>
  <si>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</si>
  <si>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</si>
  <si>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</si>
  <si>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</si>
  <si>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</si>
  <si>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</si>
  <si>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</si>
  <si>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</si>
  <si>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</si>
  <si>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</si>
  <si>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</si>
  <si>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</si>
  <si>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</si>
  <si>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</si>
  <si>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</si>
  <si>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</si>
  <si>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</si>
  <si>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</si>
  <si>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</si>
  <si>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</si>
  <si>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</si>
  <si>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</si>
  <si>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</si>
  <si>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</si>
  <si>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</si>
  <si>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</si>
  <si>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</si>
  <si>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</si>
  <si>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</si>
  <si>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</si>
  <si>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</si>
  <si>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</si>
  <si>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</si>
  <si>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</si>
  <si>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</si>
  <si>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</si>
  <si>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</si>
  <si>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</si>
  <si>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</si>
  <si>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</si>
  <si>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</si>
  <si>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</si>
  <si>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</si>
  <si>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</si>
  <si>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</si>
  <si>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</si>
  <si>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</si>
  <si>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</si>
  <si>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</si>
  <si>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</si>
  <si>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</si>
  <si>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</si>
  <si>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</si>
  <si>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</si>
  <si>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</si>
  <si>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</si>
  <si>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</si>
  <si>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</si>
  <si>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</si>
  <si>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</si>
  <si>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</si>
  <si>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</si>
  <si>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</si>
  <si>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</si>
  <si>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</si>
  <si>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</si>
  <si>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</si>
  <si>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</si>
  <si>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</si>
  <si>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</si>
  <si>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</si>
  <si>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</si>
  <si>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</si>
  <si>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</si>
  <si>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</si>
  <si>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</si>
  <si>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</si>
  <si>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</si>
  <si>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</si>
  <si>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</si>
  <si>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</si>
  <si>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</si>
  <si>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</si>
  <si>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</si>
  <si>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</si>
  <si>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</si>
  <si>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</si>
  <si>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</si>
  <si>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</si>
  <si>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</si>
  <si>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</si>
  <si>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</si>
  <si>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</si>
  <si>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</si>
  <si>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</si>
  <si>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</si>
  <si>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</si>
  <si>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</si>
  <si>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</si>
  <si>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</si>
  <si>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</si>
  <si>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</si>
  <si>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</si>
  <si>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</si>
  <si>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</si>
  <si>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</si>
  <si>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</si>
  <si>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</si>
  <si>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</si>
  <si>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</si>
  <si>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</si>
  <si>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</si>
  <si>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</si>
  <si>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</si>
  <si>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</si>
  <si>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</si>
  <si>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</si>
  <si>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</si>
  <si>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</si>
  <si>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</si>
  <si>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</si>
  <si>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</si>
  <si>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</si>
  <si>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</si>
  <si>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</si>
  <si>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</si>
  <si>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</si>
  <si>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</si>
  <si>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</si>
  <si>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</si>
  <si>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</si>
  <si>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</si>
  <si>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</si>
  <si>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</si>
  <si>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</si>
  <si>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</si>
  <si>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</si>
  <si>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</si>
  <si>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</si>
  <si>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</si>
  <si>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</si>
  <si>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</si>
  <si>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</si>
  <si>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</si>
  <si>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</si>
  <si>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</si>
  <si>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</si>
  <si>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</si>
  <si>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</si>
  <si>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</si>
  <si>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</si>
  <si>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</si>
  <si>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</si>
  <si>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</si>
  <si>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</si>
  <si>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</si>
  <si>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</si>
  <si>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</si>
  <si>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</si>
  <si>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</si>
  <si>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</si>
  <si>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</si>
  <si>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</si>
  <si>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</si>
  <si>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</si>
  <si>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</si>
  <si>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</si>
  <si>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</si>
  <si>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</si>
  <si>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</si>
  <si>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</si>
  <si>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</si>
  <si>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</si>
  <si>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</si>
  <si>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</si>
  <si>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</si>
  <si>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</si>
  <si>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</si>
  <si>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</si>
  <si>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</si>
  <si>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</si>
  <si>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</si>
  <si>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</si>
  <si>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</si>
  <si>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</si>
  <si>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</si>
  <si>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</si>
  <si>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</si>
  <si>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</si>
  <si>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</si>
  <si>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</si>
  <si>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</si>
  <si>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</si>
  <si>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</si>
  <si>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</si>
  <si>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</si>
  <si>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</si>
  <si>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</si>
  <si>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</si>
  <si>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</si>
  <si>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</si>
  <si>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</si>
  <si>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</si>
  <si>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</si>
  <si>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</si>
  <si>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</si>
  <si>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</si>
  <si>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</si>
  <si>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</si>
  <si>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</si>
  <si>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</si>
  <si>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</si>
  <si>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</si>
  <si>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</si>
  <si>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</si>
  <si>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</si>
  <si>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</si>
  <si>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</si>
  <si>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</si>
  <si>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</si>
  <si>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</si>
  <si>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</si>
  <si>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</si>
  <si>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</si>
  <si>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</si>
  <si>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</si>
  <si>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</si>
  <si>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</si>
  <si>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</si>
  <si>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</si>
  <si>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</si>
  <si>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</si>
  <si>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</si>
  <si>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</si>
  <si>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</si>
  <si>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</si>
  <si>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</si>
  <si>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</si>
  <si>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</si>
  <si>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</si>
  <si>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</si>
  <si>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</si>
  <si>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</si>
  <si>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</si>
  <si>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</si>
  <si>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</si>
  <si>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</si>
  <si>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</si>
  <si>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</si>
  <si>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</si>
  <si>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</si>
  <si>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</si>
  <si>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</si>
  <si>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</si>
  <si>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</si>
  <si>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</si>
  <si>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</si>
  <si>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</si>
  <si>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</si>
  <si>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</si>
  <si>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</si>
  <si>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</si>
  <si>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</si>
  <si>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</si>
  <si>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</si>
  <si>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</si>
  <si>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</si>
  <si>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</si>
  <si>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</si>
  <si>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</si>
  <si>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</si>
  <si>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</si>
  <si>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</si>
  <si>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</si>
  <si>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</si>
  <si>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</si>
  <si>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</si>
  <si>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</si>
  <si>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</si>
  <si>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</si>
  <si>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</si>
  <si>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</si>
  <si>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</si>
  <si>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</si>
  <si>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</si>
  <si>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</si>
  <si>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</si>
  <si>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</si>
  <si>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</si>
  <si>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</si>
  <si>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</si>
  <si>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</si>
  <si>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</si>
  <si>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</si>
  <si>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</si>
  <si>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</si>
  <si>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</si>
  <si>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</si>
  <si>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</si>
  <si>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</si>
  <si>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</si>
  <si>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</si>
  <si>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</si>
  <si>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</si>
  <si>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</si>
  <si>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</si>
  <si>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</si>
  <si>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</si>
  <si>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</si>
  <si>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</si>
  <si>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</si>
  <si>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</si>
  <si>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</si>
  <si>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</si>
  <si>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</si>
  <si>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</si>
  <si>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</si>
  <si>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</si>
  <si>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</si>
  <si>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</si>
  <si>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</si>
  <si>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</si>
  <si>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</si>
  <si>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2023-2024 оқу жылы</t>
  </si>
  <si>
    <t>Қонжық</t>
  </si>
  <si>
    <t>Асанкелді Әли</t>
  </si>
  <si>
    <t>Аскербекова Ильзара</t>
  </si>
  <si>
    <t>Әкімәлі Арман</t>
  </si>
  <si>
    <t>Болатбек Ильнара</t>
  </si>
  <si>
    <t>Дамиров Марсель</t>
  </si>
  <si>
    <t>Қуаныш Мадияр</t>
  </si>
  <si>
    <t>Төлеу Ұлан</t>
  </si>
  <si>
    <t>Тоймағанбетова Асылжан</t>
  </si>
  <si>
    <t>Тулепов Ануар</t>
  </si>
  <si>
    <t>Жумагелді Айбар</t>
  </si>
  <si>
    <t>Өтеген Айбар</t>
  </si>
  <si>
    <t>2023-2024 о.ж                        Қонжық  мектепалды тобы                        Қырқүйек айы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</si>
</sst>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164" fontId="0" fillId="0" borderId="0" xfId="0" applyNumberFormat="1"/>
    <xf numFmtId="2" fontId="18" fillId="2" borderId="0" xfId="0" applyNumberFormat="1" applyFont="1" applyFill="1"/>
    <xf numFmtId="9" fontId="18" fillId="2" borderId="0" xfId="0" applyNumberFormat="1" applyFont="1" applyFill="1"/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41" workbookViewId="0">
      <selection activeCell="D60" sqref="D60:D6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51" t="s">
        <v>837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48" t="s">
        <v>0</v>
      </c>
      <c r="B4" s="48" t="s">
        <v>1</v>
      </c>
      <c r="C4" s="49" t="s">
        <v>57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39" t="s">
        <v>2</v>
      </c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50" t="s">
        <v>88</v>
      </c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37" t="s">
        <v>115</v>
      </c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9" t="s">
        <v>115</v>
      </c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52" t="s">
        <v>138</v>
      </c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</row>
    <row r="5" spans="1:254" ht="15" customHeight="1" x14ac:dyDescent="0.25">
      <c r="A5" s="48"/>
      <c r="B5" s="48"/>
      <c r="C5" s="42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 t="s">
        <v>56</v>
      </c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 t="s">
        <v>3</v>
      </c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 t="s">
        <v>89</v>
      </c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38" t="s">
        <v>116</v>
      </c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 t="s">
        <v>117</v>
      </c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40" t="s">
        <v>139</v>
      </c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</row>
    <row r="6" spans="1:254" ht="10.15" hidden="1" customHeight="1" x14ac:dyDescent="0.25">
      <c r="A6" s="48"/>
      <c r="B6" s="48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48"/>
      <c r="B7" s="48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48"/>
      <c r="B8" s="48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48"/>
      <c r="B9" s="48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48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48"/>
      <c r="B11" s="48"/>
      <c r="C11" s="41" t="s">
        <v>848</v>
      </c>
      <c r="D11" s="41"/>
      <c r="E11" s="41"/>
      <c r="F11" s="41"/>
      <c r="G11" s="41"/>
      <c r="H11" s="41"/>
      <c r="I11" s="41"/>
      <c r="J11" s="41"/>
      <c r="K11" s="41"/>
      <c r="L11" s="41" t="s">
        <v>851</v>
      </c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 t="s">
        <v>848</v>
      </c>
      <c r="Y11" s="41"/>
      <c r="Z11" s="41"/>
      <c r="AA11" s="41"/>
      <c r="AB11" s="41"/>
      <c r="AC11" s="41"/>
      <c r="AD11" s="41"/>
      <c r="AE11" s="41"/>
      <c r="AF11" s="41"/>
      <c r="AG11" s="41" t="s">
        <v>851</v>
      </c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37" t="s">
        <v>848</v>
      </c>
      <c r="AT11" s="37"/>
      <c r="AU11" s="37"/>
      <c r="AV11" s="37"/>
      <c r="AW11" s="37"/>
      <c r="AX11" s="37"/>
      <c r="AY11" s="37" t="s">
        <v>851</v>
      </c>
      <c r="AZ11" s="37"/>
      <c r="BA11" s="37"/>
      <c r="BB11" s="37"/>
      <c r="BC11" s="37"/>
      <c r="BD11" s="37"/>
      <c r="BE11" s="37"/>
      <c r="BF11" s="37"/>
      <c r="BG11" s="37"/>
      <c r="BH11" s="37" t="s">
        <v>848</v>
      </c>
      <c r="BI11" s="37"/>
      <c r="BJ11" s="37"/>
      <c r="BK11" s="37"/>
      <c r="BL11" s="37"/>
      <c r="BM11" s="37"/>
      <c r="BN11" s="37" t="s">
        <v>851</v>
      </c>
      <c r="BO11" s="37"/>
      <c r="BP11" s="37"/>
      <c r="BQ11" s="37"/>
      <c r="BR11" s="37"/>
      <c r="BS11" s="37"/>
      <c r="BT11" s="37"/>
      <c r="BU11" s="37"/>
      <c r="BV11" s="37"/>
      <c r="BW11" s="37" t="s">
        <v>848</v>
      </c>
      <c r="BX11" s="37"/>
      <c r="BY11" s="37"/>
      <c r="BZ11" s="37"/>
      <c r="CA11" s="37"/>
      <c r="CB11" s="37"/>
      <c r="CC11" s="37" t="s">
        <v>851</v>
      </c>
      <c r="CD11" s="37"/>
      <c r="CE11" s="37"/>
      <c r="CF11" s="37"/>
      <c r="CG11" s="37"/>
      <c r="CH11" s="37"/>
      <c r="CI11" s="37" t="s">
        <v>848</v>
      </c>
      <c r="CJ11" s="37"/>
      <c r="CK11" s="37"/>
      <c r="CL11" s="37"/>
      <c r="CM11" s="37"/>
      <c r="CN11" s="37"/>
      <c r="CO11" s="37"/>
      <c r="CP11" s="37"/>
      <c r="CQ11" s="37"/>
      <c r="CR11" s="37" t="s">
        <v>851</v>
      </c>
      <c r="CS11" s="37"/>
      <c r="CT11" s="37"/>
      <c r="CU11" s="37"/>
      <c r="CV11" s="37"/>
      <c r="CW11" s="37"/>
      <c r="CX11" s="37"/>
      <c r="CY11" s="37"/>
      <c r="CZ11" s="37"/>
      <c r="DA11" s="37" t="s">
        <v>848</v>
      </c>
      <c r="DB11" s="37"/>
      <c r="DC11" s="37"/>
      <c r="DD11" s="37"/>
      <c r="DE11" s="37"/>
      <c r="DF11" s="37"/>
      <c r="DG11" s="37" t="s">
        <v>851</v>
      </c>
      <c r="DH11" s="37"/>
      <c r="DI11" s="37"/>
      <c r="DJ11" s="37"/>
      <c r="DK11" s="37"/>
      <c r="DL11" s="37"/>
      <c r="DM11" s="37"/>
      <c r="DN11" s="37"/>
      <c r="DO11" s="37"/>
    </row>
    <row r="12" spans="1:254" ht="15.6" customHeight="1" x14ac:dyDescent="0.25">
      <c r="A12" s="48"/>
      <c r="B12" s="48"/>
      <c r="C12" s="42" t="s">
        <v>22</v>
      </c>
      <c r="D12" s="42" t="s">
        <v>5</v>
      </c>
      <c r="E12" s="42" t="s">
        <v>6</v>
      </c>
      <c r="F12" s="42" t="s">
        <v>26</v>
      </c>
      <c r="G12" s="42" t="s">
        <v>7</v>
      </c>
      <c r="H12" s="42" t="s">
        <v>8</v>
      </c>
      <c r="I12" s="42" t="s">
        <v>23</v>
      </c>
      <c r="J12" s="42" t="s">
        <v>9</v>
      </c>
      <c r="K12" s="42" t="s">
        <v>10</v>
      </c>
      <c r="L12" s="42" t="s">
        <v>28</v>
      </c>
      <c r="M12" s="42" t="s">
        <v>6</v>
      </c>
      <c r="N12" s="42" t="s">
        <v>12</v>
      </c>
      <c r="O12" s="42" t="s">
        <v>24</v>
      </c>
      <c r="P12" s="42" t="s">
        <v>10</v>
      </c>
      <c r="Q12" s="42" t="s">
        <v>13</v>
      </c>
      <c r="R12" s="42" t="s">
        <v>25</v>
      </c>
      <c r="S12" s="42" t="s">
        <v>12</v>
      </c>
      <c r="T12" s="42" t="s">
        <v>7</v>
      </c>
      <c r="U12" s="42" t="s">
        <v>36</v>
      </c>
      <c r="V12" s="42" t="s">
        <v>14</v>
      </c>
      <c r="W12" s="42" t="s">
        <v>9</v>
      </c>
      <c r="X12" s="42" t="s">
        <v>44</v>
      </c>
      <c r="Y12" s="42"/>
      <c r="Z12" s="42"/>
      <c r="AA12" s="42" t="s">
        <v>45</v>
      </c>
      <c r="AB12" s="42"/>
      <c r="AC12" s="42"/>
      <c r="AD12" s="42" t="s">
        <v>46</v>
      </c>
      <c r="AE12" s="42"/>
      <c r="AF12" s="42"/>
      <c r="AG12" s="42" t="s">
        <v>47</v>
      </c>
      <c r="AH12" s="42"/>
      <c r="AI12" s="42"/>
      <c r="AJ12" s="42" t="s">
        <v>48</v>
      </c>
      <c r="AK12" s="42"/>
      <c r="AL12" s="42"/>
      <c r="AM12" s="42" t="s">
        <v>49</v>
      </c>
      <c r="AN12" s="42"/>
      <c r="AO12" s="42"/>
      <c r="AP12" s="40" t="s">
        <v>50</v>
      </c>
      <c r="AQ12" s="40"/>
      <c r="AR12" s="40"/>
      <c r="AS12" s="42" t="s">
        <v>51</v>
      </c>
      <c r="AT12" s="42"/>
      <c r="AU12" s="42"/>
      <c r="AV12" s="42" t="s">
        <v>52</v>
      </c>
      <c r="AW12" s="42"/>
      <c r="AX12" s="42"/>
      <c r="AY12" s="42" t="s">
        <v>53</v>
      </c>
      <c r="AZ12" s="42"/>
      <c r="BA12" s="42"/>
      <c r="BB12" s="42" t="s">
        <v>54</v>
      </c>
      <c r="BC12" s="42"/>
      <c r="BD12" s="42"/>
      <c r="BE12" s="42" t="s">
        <v>55</v>
      </c>
      <c r="BF12" s="42"/>
      <c r="BG12" s="42"/>
      <c r="BH12" s="40" t="s">
        <v>90</v>
      </c>
      <c r="BI12" s="40"/>
      <c r="BJ12" s="40"/>
      <c r="BK12" s="40" t="s">
        <v>91</v>
      </c>
      <c r="BL12" s="40"/>
      <c r="BM12" s="40"/>
      <c r="BN12" s="40" t="s">
        <v>92</v>
      </c>
      <c r="BO12" s="40"/>
      <c r="BP12" s="40"/>
      <c r="BQ12" s="40" t="s">
        <v>93</v>
      </c>
      <c r="BR12" s="40"/>
      <c r="BS12" s="40"/>
      <c r="BT12" s="40" t="s">
        <v>94</v>
      </c>
      <c r="BU12" s="40"/>
      <c r="BV12" s="40"/>
      <c r="BW12" s="40" t="s">
        <v>105</v>
      </c>
      <c r="BX12" s="40"/>
      <c r="BY12" s="40"/>
      <c r="BZ12" s="40" t="s">
        <v>106</v>
      </c>
      <c r="CA12" s="40"/>
      <c r="CB12" s="40"/>
      <c r="CC12" s="40" t="s">
        <v>107</v>
      </c>
      <c r="CD12" s="40"/>
      <c r="CE12" s="40"/>
      <c r="CF12" s="40" t="s">
        <v>108</v>
      </c>
      <c r="CG12" s="40"/>
      <c r="CH12" s="40"/>
      <c r="CI12" s="40" t="s">
        <v>109</v>
      </c>
      <c r="CJ12" s="40"/>
      <c r="CK12" s="40"/>
      <c r="CL12" s="40" t="s">
        <v>110</v>
      </c>
      <c r="CM12" s="40"/>
      <c r="CN12" s="40"/>
      <c r="CO12" s="40" t="s">
        <v>111</v>
      </c>
      <c r="CP12" s="40"/>
      <c r="CQ12" s="40"/>
      <c r="CR12" s="40" t="s">
        <v>112</v>
      </c>
      <c r="CS12" s="40"/>
      <c r="CT12" s="40"/>
      <c r="CU12" s="40" t="s">
        <v>113</v>
      </c>
      <c r="CV12" s="40"/>
      <c r="CW12" s="40"/>
      <c r="CX12" s="40" t="s">
        <v>114</v>
      </c>
      <c r="CY12" s="40"/>
      <c r="CZ12" s="40"/>
      <c r="DA12" s="40" t="s">
        <v>140</v>
      </c>
      <c r="DB12" s="40"/>
      <c r="DC12" s="40"/>
      <c r="DD12" s="40" t="s">
        <v>141</v>
      </c>
      <c r="DE12" s="40"/>
      <c r="DF12" s="40"/>
      <c r="DG12" s="40" t="s">
        <v>142</v>
      </c>
      <c r="DH12" s="40"/>
      <c r="DI12" s="40"/>
      <c r="DJ12" s="40" t="s">
        <v>143</v>
      </c>
      <c r="DK12" s="40"/>
      <c r="DL12" s="40"/>
      <c r="DM12" s="40" t="s">
        <v>144</v>
      </c>
      <c r="DN12" s="40"/>
      <c r="DO12" s="40"/>
    </row>
    <row r="13" spans="1:254" ht="60" customHeight="1" x14ac:dyDescent="0.25">
      <c r="A13" s="48"/>
      <c r="B13" s="48"/>
      <c r="C13" s="47" t="s">
        <v>845</v>
      </c>
      <c r="D13" s="47"/>
      <c r="E13" s="47"/>
      <c r="F13" s="47" t="s">
        <v>1340</v>
      </c>
      <c r="G13" s="47"/>
      <c r="H13" s="47"/>
      <c r="I13" s="47" t="s">
        <v>29</v>
      </c>
      <c r="J13" s="47"/>
      <c r="K13" s="47"/>
      <c r="L13" s="47" t="s">
        <v>37</v>
      </c>
      <c r="M13" s="47"/>
      <c r="N13" s="47"/>
      <c r="O13" s="47" t="s">
        <v>39</v>
      </c>
      <c r="P13" s="47"/>
      <c r="Q13" s="47"/>
      <c r="R13" s="47" t="s">
        <v>40</v>
      </c>
      <c r="S13" s="47"/>
      <c r="T13" s="47"/>
      <c r="U13" s="47" t="s">
        <v>43</v>
      </c>
      <c r="V13" s="47"/>
      <c r="W13" s="47"/>
      <c r="X13" s="47" t="s">
        <v>852</v>
      </c>
      <c r="Y13" s="47"/>
      <c r="Z13" s="47"/>
      <c r="AA13" s="47" t="s">
        <v>854</v>
      </c>
      <c r="AB13" s="47"/>
      <c r="AC13" s="47"/>
      <c r="AD13" s="47" t="s">
        <v>856</v>
      </c>
      <c r="AE13" s="47"/>
      <c r="AF13" s="47"/>
      <c r="AG13" s="47" t="s">
        <v>858</v>
      </c>
      <c r="AH13" s="47"/>
      <c r="AI13" s="47"/>
      <c r="AJ13" s="47" t="s">
        <v>860</v>
      </c>
      <c r="AK13" s="47"/>
      <c r="AL13" s="47"/>
      <c r="AM13" s="47" t="s">
        <v>864</v>
      </c>
      <c r="AN13" s="47"/>
      <c r="AO13" s="47"/>
      <c r="AP13" s="47" t="s">
        <v>865</v>
      </c>
      <c r="AQ13" s="47"/>
      <c r="AR13" s="47"/>
      <c r="AS13" s="47" t="s">
        <v>867</v>
      </c>
      <c r="AT13" s="47"/>
      <c r="AU13" s="47"/>
      <c r="AV13" s="47" t="s">
        <v>868</v>
      </c>
      <c r="AW13" s="47"/>
      <c r="AX13" s="47"/>
      <c r="AY13" s="47" t="s">
        <v>871</v>
      </c>
      <c r="AZ13" s="47"/>
      <c r="BA13" s="47"/>
      <c r="BB13" s="47" t="s">
        <v>872</v>
      </c>
      <c r="BC13" s="47"/>
      <c r="BD13" s="47"/>
      <c r="BE13" s="47" t="s">
        <v>875</v>
      </c>
      <c r="BF13" s="47"/>
      <c r="BG13" s="47"/>
      <c r="BH13" s="47" t="s">
        <v>876</v>
      </c>
      <c r="BI13" s="47"/>
      <c r="BJ13" s="47"/>
      <c r="BK13" s="47" t="s">
        <v>880</v>
      </c>
      <c r="BL13" s="47"/>
      <c r="BM13" s="47"/>
      <c r="BN13" s="47" t="s">
        <v>879</v>
      </c>
      <c r="BO13" s="47"/>
      <c r="BP13" s="47"/>
      <c r="BQ13" s="47" t="s">
        <v>881</v>
      </c>
      <c r="BR13" s="47"/>
      <c r="BS13" s="47"/>
      <c r="BT13" s="47" t="s">
        <v>882</v>
      </c>
      <c r="BU13" s="47"/>
      <c r="BV13" s="47"/>
      <c r="BW13" s="47" t="s">
        <v>884</v>
      </c>
      <c r="BX13" s="47"/>
      <c r="BY13" s="47"/>
      <c r="BZ13" s="47" t="s">
        <v>886</v>
      </c>
      <c r="CA13" s="47"/>
      <c r="CB13" s="47"/>
      <c r="CC13" s="47" t="s">
        <v>887</v>
      </c>
      <c r="CD13" s="47"/>
      <c r="CE13" s="47"/>
      <c r="CF13" s="47" t="s">
        <v>888</v>
      </c>
      <c r="CG13" s="47"/>
      <c r="CH13" s="47"/>
      <c r="CI13" s="47" t="s">
        <v>890</v>
      </c>
      <c r="CJ13" s="47"/>
      <c r="CK13" s="47"/>
      <c r="CL13" s="47" t="s">
        <v>126</v>
      </c>
      <c r="CM13" s="47"/>
      <c r="CN13" s="47"/>
      <c r="CO13" s="47" t="s">
        <v>128</v>
      </c>
      <c r="CP13" s="47"/>
      <c r="CQ13" s="47"/>
      <c r="CR13" s="47" t="s">
        <v>891</v>
      </c>
      <c r="CS13" s="47"/>
      <c r="CT13" s="47"/>
      <c r="CU13" s="47" t="s">
        <v>133</v>
      </c>
      <c r="CV13" s="47"/>
      <c r="CW13" s="47"/>
      <c r="CX13" s="47" t="s">
        <v>892</v>
      </c>
      <c r="CY13" s="47"/>
      <c r="CZ13" s="47"/>
      <c r="DA13" s="47" t="s">
        <v>893</v>
      </c>
      <c r="DB13" s="47"/>
      <c r="DC13" s="47"/>
      <c r="DD13" s="47" t="s">
        <v>897</v>
      </c>
      <c r="DE13" s="47"/>
      <c r="DF13" s="47"/>
      <c r="DG13" s="47" t="s">
        <v>899</v>
      </c>
      <c r="DH13" s="47"/>
      <c r="DI13" s="47"/>
      <c r="DJ13" s="47" t="s">
        <v>901</v>
      </c>
      <c r="DK13" s="47"/>
      <c r="DL13" s="47"/>
      <c r="DM13" s="47" t="s">
        <v>903</v>
      </c>
      <c r="DN13" s="47"/>
      <c r="DO13" s="47"/>
    </row>
    <row r="14" spans="1:254" ht="133.5" customHeight="1" x14ac:dyDescent="0.25">
      <c r="A14" s="48"/>
      <c r="B14" s="48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846</v>
      </c>
      <c r="I14" s="21" t="s">
        <v>30</v>
      </c>
      <c r="J14" s="21" t="s">
        <v>847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849</v>
      </c>
      <c r="W14" s="21" t="s">
        <v>850</v>
      </c>
      <c r="X14" s="21" t="s">
        <v>72</v>
      </c>
      <c r="Y14" s="21" t="s">
        <v>59</v>
      </c>
      <c r="Z14" s="21" t="s">
        <v>853</v>
      </c>
      <c r="AA14" s="21" t="s">
        <v>855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857</v>
      </c>
      <c r="AG14" s="21" t="s">
        <v>859</v>
      </c>
      <c r="AH14" s="21" t="s">
        <v>66</v>
      </c>
      <c r="AI14" s="21" t="s">
        <v>67</v>
      </c>
      <c r="AJ14" s="21" t="s">
        <v>861</v>
      </c>
      <c r="AK14" s="21" t="s">
        <v>862</v>
      </c>
      <c r="AL14" s="21" t="s">
        <v>863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866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869</v>
      </c>
      <c r="AX14" s="21" t="s">
        <v>870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873</v>
      </c>
      <c r="BD14" s="21" t="s">
        <v>874</v>
      </c>
      <c r="BE14" s="21" t="s">
        <v>80</v>
      </c>
      <c r="BF14" s="21" t="s">
        <v>81</v>
      </c>
      <c r="BG14" s="21" t="s">
        <v>82</v>
      </c>
      <c r="BH14" s="21" t="s">
        <v>877</v>
      </c>
      <c r="BI14" s="21" t="s">
        <v>103</v>
      </c>
      <c r="BJ14" s="21" t="s">
        <v>192</v>
      </c>
      <c r="BK14" s="21" t="s">
        <v>878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1324</v>
      </c>
      <c r="BS14" s="21" t="s">
        <v>1325</v>
      </c>
      <c r="BT14" s="21" t="s">
        <v>95</v>
      </c>
      <c r="BU14" s="21" t="s">
        <v>883</v>
      </c>
      <c r="BV14" s="21" t="s">
        <v>104</v>
      </c>
      <c r="BW14" s="21" t="s">
        <v>27</v>
      </c>
      <c r="BX14" s="21" t="s">
        <v>34</v>
      </c>
      <c r="BY14" s="21" t="s">
        <v>885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889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894</v>
      </c>
      <c r="DB14" s="21" t="s">
        <v>895</v>
      </c>
      <c r="DC14" s="21" t="s">
        <v>896</v>
      </c>
      <c r="DD14" s="21" t="s">
        <v>33</v>
      </c>
      <c r="DE14" s="21" t="s">
        <v>34</v>
      </c>
      <c r="DF14" s="21" t="s">
        <v>898</v>
      </c>
      <c r="DG14" s="21" t="s">
        <v>145</v>
      </c>
      <c r="DH14" s="21" t="s">
        <v>900</v>
      </c>
      <c r="DI14" s="21" t="s">
        <v>146</v>
      </c>
      <c r="DJ14" s="21" t="s">
        <v>902</v>
      </c>
      <c r="DK14" s="21" t="s">
        <v>149</v>
      </c>
      <c r="DL14" s="21" t="s">
        <v>150</v>
      </c>
      <c r="DM14" s="21" t="s">
        <v>152</v>
      </c>
      <c r="DN14" s="21" t="s">
        <v>904</v>
      </c>
      <c r="DO14" s="21" t="s">
        <v>905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75" x14ac:dyDescent="0.25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3" t="s">
        <v>807</v>
      </c>
      <c r="B40" s="44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 x14ac:dyDescent="0.25">
      <c r="A41" s="45" t="s">
        <v>841</v>
      </c>
      <c r="B41" s="46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 x14ac:dyDescent="0.25">
      <c r="B42" s="11"/>
      <c r="C42" s="12"/>
      <c r="T42" s="11"/>
    </row>
    <row r="43" spans="1:254" x14ac:dyDescent="0.25">
      <c r="B43" t="s">
        <v>813</v>
      </c>
      <c r="T43" s="11"/>
    </row>
    <row r="44" spans="1:254" x14ac:dyDescent="0.25">
      <c r="B44" t="s">
        <v>814</v>
      </c>
      <c r="C44" t="s">
        <v>817</v>
      </c>
      <c r="D44" s="34">
        <f>(C41+F41+I41+L41+O41+R41+U41)/7</f>
        <v>0</v>
      </c>
      <c r="E44">
        <f>D44/100*25</f>
        <v>0</v>
      </c>
      <c r="T44" s="11"/>
    </row>
    <row r="45" spans="1:254" x14ac:dyDescent="0.25">
      <c r="B45" t="s">
        <v>815</v>
      </c>
      <c r="C45" t="s">
        <v>817</v>
      </c>
      <c r="D45" s="34">
        <f>(D41+G41+J41+M41+P41+S41+V41)/7</f>
        <v>0</v>
      </c>
      <c r="E45">
        <f t="shared" ref="E45:E46" si="4">D45/100*25</f>
        <v>0</v>
      </c>
      <c r="T45" s="11"/>
    </row>
    <row r="46" spans="1:254" x14ac:dyDescent="0.25">
      <c r="B46" t="s">
        <v>816</v>
      </c>
      <c r="C46" t="s">
        <v>817</v>
      </c>
      <c r="D46" s="34">
        <f>(E41+H41+K41+N41+Q41+T41+W41)/7</f>
        <v>0</v>
      </c>
      <c r="E46">
        <f t="shared" si="4"/>
        <v>0</v>
      </c>
      <c r="T46" s="11"/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818</v>
      </c>
      <c r="D48" s="34">
        <f>(X41+AA41+AD41+AG41+AJ41+AM41+AP41+AS41+AV41+AY41+BB41+BE41)/12</f>
        <v>0</v>
      </c>
      <c r="E48" s="18">
        <f t="shared" ref="E48:E62" si="5">D48/100*25</f>
        <v>0</v>
      </c>
    </row>
    <row r="49" spans="2:5" x14ac:dyDescent="0.25">
      <c r="B49" t="s">
        <v>815</v>
      </c>
      <c r="C49" t="s">
        <v>818</v>
      </c>
      <c r="D49" s="34">
        <f>(Y41+AB41+AE41+AH41+AK41+AN41+AQ41+AT41+AW41+AZ41+BC41+BC41+BF41)/12</f>
        <v>0</v>
      </c>
      <c r="E49" s="18">
        <f t="shared" si="5"/>
        <v>0</v>
      </c>
    </row>
    <row r="50" spans="2:5" x14ac:dyDescent="0.25">
      <c r="B50" t="s">
        <v>816</v>
      </c>
      <c r="C50" t="s">
        <v>818</v>
      </c>
      <c r="D50" s="34">
        <f>(Z41+AC41+AF41+AI41+AL41+AO41+AR41+AU41+AX41+BA41+BD41+BG41)/12</f>
        <v>0</v>
      </c>
      <c r="E50" s="18">
        <f t="shared" si="5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819</v>
      </c>
      <c r="D52" s="34">
        <f>(BH41+BK41+BN41+BQ41+BT41)/5</f>
        <v>0</v>
      </c>
      <c r="E52">
        <f t="shared" si="5"/>
        <v>0</v>
      </c>
    </row>
    <row r="53" spans="2:5" x14ac:dyDescent="0.25">
      <c r="B53" t="s">
        <v>815</v>
      </c>
      <c r="C53" t="s">
        <v>819</v>
      </c>
      <c r="D53" s="34">
        <f>(BI41+BL41+BO41+BR41+BU41)/5</f>
        <v>0</v>
      </c>
      <c r="E53">
        <f t="shared" si="5"/>
        <v>0</v>
      </c>
    </row>
    <row r="54" spans="2:5" x14ac:dyDescent="0.25">
      <c r="B54" t="s">
        <v>816</v>
      </c>
      <c r="C54" t="s">
        <v>819</v>
      </c>
      <c r="D54" s="34">
        <f>(BJ41+BM41+BP41+BS41+BV41)/5</f>
        <v>0</v>
      </c>
      <c r="E54">
        <f t="shared" si="5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820</v>
      </c>
      <c r="D56" s="34">
        <f>(BW41+BZ41+CC41+CF41+CI41+CL41+CO41+CR41+CU41+CX41)/10</f>
        <v>0</v>
      </c>
      <c r="E56">
        <f t="shared" si="5"/>
        <v>0</v>
      </c>
    </row>
    <row r="57" spans="2:5" x14ac:dyDescent="0.25">
      <c r="B57" t="s">
        <v>815</v>
      </c>
      <c r="C57" t="s">
        <v>820</v>
      </c>
      <c r="D57" s="34">
        <f>(BX41+CA41+CD41+CG41+CJ41+CM41+CP41+CS41+CV41+CY41)/10</f>
        <v>0</v>
      </c>
      <c r="E57">
        <f t="shared" si="5"/>
        <v>0</v>
      </c>
    </row>
    <row r="58" spans="2:5" x14ac:dyDescent="0.25">
      <c r="B58" t="s">
        <v>816</v>
      </c>
      <c r="C58" t="s">
        <v>820</v>
      </c>
      <c r="D58" s="34">
        <f>(BY41+CB41+CE41+CH41+CK41+CN41+CQ41+CT41+CW41+CZ41)/10</f>
        <v>0</v>
      </c>
      <c r="E58">
        <f t="shared" si="5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821</v>
      </c>
      <c r="D60" s="34">
        <f>(DA41+DD41+DG41+DJ41+DM41)/5</f>
        <v>0</v>
      </c>
      <c r="E60">
        <f t="shared" si="5"/>
        <v>0</v>
      </c>
    </row>
    <row r="61" spans="2:5" x14ac:dyDescent="0.25">
      <c r="B61" t="s">
        <v>815</v>
      </c>
      <c r="C61" t="s">
        <v>821</v>
      </c>
      <c r="D61" s="34">
        <f>(DB41+DE41+DH41+DK41+DN41)/5</f>
        <v>0</v>
      </c>
      <c r="E61">
        <f t="shared" si="5"/>
        <v>0</v>
      </c>
    </row>
    <row r="62" spans="2:5" x14ac:dyDescent="0.25">
      <c r="B62" t="s">
        <v>816</v>
      </c>
      <c r="C62" t="s">
        <v>821</v>
      </c>
      <c r="D62" s="34">
        <f>(DC41+DF41+DI41+DL41+DO41)/5</f>
        <v>0</v>
      </c>
      <c r="E62">
        <f t="shared" si="5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39" workbookViewId="0">
      <selection activeCell="D60" sqref="D60:D6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1" t="s">
        <v>838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48" t="s">
        <v>0</v>
      </c>
      <c r="B5" s="48" t="s">
        <v>1</v>
      </c>
      <c r="C5" s="49" t="s">
        <v>57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39" t="s">
        <v>2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50" t="s">
        <v>88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 t="s">
        <v>115</v>
      </c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2" t="s">
        <v>138</v>
      </c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</row>
    <row r="6" spans="1:254" ht="15.75" customHeight="1" x14ac:dyDescent="0.25">
      <c r="A6" s="48"/>
      <c r="B6" s="48"/>
      <c r="C6" s="42" t="s">
        <v>58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 t="s">
        <v>56</v>
      </c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 t="s">
        <v>3</v>
      </c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53" t="s">
        <v>89</v>
      </c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42" t="s">
        <v>159</v>
      </c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 t="s">
        <v>116</v>
      </c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38" t="s">
        <v>174</v>
      </c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 t="s">
        <v>186</v>
      </c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 t="s">
        <v>117</v>
      </c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40" t="s">
        <v>139</v>
      </c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</row>
    <row r="7" spans="1:254" ht="0.75" customHeight="1" x14ac:dyDescent="0.25">
      <c r="A7" s="48"/>
      <c r="B7" s="48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48"/>
      <c r="B8" s="48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48"/>
      <c r="B9" s="48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48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48"/>
      <c r="B11" s="48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48"/>
      <c r="B12" s="48"/>
      <c r="C12" s="42" t="s">
        <v>155</v>
      </c>
      <c r="D12" s="42" t="s">
        <v>5</v>
      </c>
      <c r="E12" s="42" t="s">
        <v>6</v>
      </c>
      <c r="F12" s="42" t="s">
        <v>156</v>
      </c>
      <c r="G12" s="42" t="s">
        <v>7</v>
      </c>
      <c r="H12" s="42" t="s">
        <v>8</v>
      </c>
      <c r="I12" s="42" t="s">
        <v>157</v>
      </c>
      <c r="J12" s="42" t="s">
        <v>9</v>
      </c>
      <c r="K12" s="42" t="s">
        <v>10</v>
      </c>
      <c r="L12" s="42" t="s">
        <v>158</v>
      </c>
      <c r="M12" s="42" t="s">
        <v>9</v>
      </c>
      <c r="N12" s="42" t="s">
        <v>10</v>
      </c>
      <c r="O12" s="42" t="s">
        <v>172</v>
      </c>
      <c r="P12" s="42"/>
      <c r="Q12" s="42"/>
      <c r="R12" s="42" t="s">
        <v>5</v>
      </c>
      <c r="S12" s="42"/>
      <c r="T12" s="42"/>
      <c r="U12" s="42" t="s">
        <v>173</v>
      </c>
      <c r="V12" s="42"/>
      <c r="W12" s="42"/>
      <c r="X12" s="42" t="s">
        <v>12</v>
      </c>
      <c r="Y12" s="42"/>
      <c r="Z12" s="42"/>
      <c r="AA12" s="42" t="s">
        <v>7</v>
      </c>
      <c r="AB12" s="42"/>
      <c r="AC12" s="42"/>
      <c r="AD12" s="42" t="s">
        <v>8</v>
      </c>
      <c r="AE12" s="42"/>
      <c r="AF12" s="42"/>
      <c r="AG12" s="40" t="s">
        <v>14</v>
      </c>
      <c r="AH12" s="40"/>
      <c r="AI12" s="40"/>
      <c r="AJ12" s="42" t="s">
        <v>9</v>
      </c>
      <c r="AK12" s="42"/>
      <c r="AL12" s="42"/>
      <c r="AM12" s="40" t="s">
        <v>168</v>
      </c>
      <c r="AN12" s="40"/>
      <c r="AO12" s="40"/>
      <c r="AP12" s="40" t="s">
        <v>169</v>
      </c>
      <c r="AQ12" s="40"/>
      <c r="AR12" s="40"/>
      <c r="AS12" s="40" t="s">
        <v>170</v>
      </c>
      <c r="AT12" s="40"/>
      <c r="AU12" s="40"/>
      <c r="AV12" s="40" t="s">
        <v>171</v>
      </c>
      <c r="AW12" s="40"/>
      <c r="AX12" s="40"/>
      <c r="AY12" s="40" t="s">
        <v>160</v>
      </c>
      <c r="AZ12" s="40"/>
      <c r="BA12" s="40"/>
      <c r="BB12" s="40" t="s">
        <v>161</v>
      </c>
      <c r="BC12" s="40"/>
      <c r="BD12" s="40"/>
      <c r="BE12" s="40" t="s">
        <v>162</v>
      </c>
      <c r="BF12" s="40"/>
      <c r="BG12" s="40"/>
      <c r="BH12" s="40" t="s">
        <v>163</v>
      </c>
      <c r="BI12" s="40"/>
      <c r="BJ12" s="40"/>
      <c r="BK12" s="40" t="s">
        <v>164</v>
      </c>
      <c r="BL12" s="40"/>
      <c r="BM12" s="40"/>
      <c r="BN12" s="40" t="s">
        <v>165</v>
      </c>
      <c r="BO12" s="40"/>
      <c r="BP12" s="40"/>
      <c r="BQ12" s="40" t="s">
        <v>166</v>
      </c>
      <c r="BR12" s="40"/>
      <c r="BS12" s="40"/>
      <c r="BT12" s="40" t="s">
        <v>167</v>
      </c>
      <c r="BU12" s="40"/>
      <c r="BV12" s="40"/>
      <c r="BW12" s="40" t="s">
        <v>179</v>
      </c>
      <c r="BX12" s="40"/>
      <c r="BY12" s="40"/>
      <c r="BZ12" s="40" t="s">
        <v>180</v>
      </c>
      <c r="CA12" s="40"/>
      <c r="CB12" s="40"/>
      <c r="CC12" s="40" t="s">
        <v>181</v>
      </c>
      <c r="CD12" s="40"/>
      <c r="CE12" s="40"/>
      <c r="CF12" s="40" t="s">
        <v>182</v>
      </c>
      <c r="CG12" s="40"/>
      <c r="CH12" s="40"/>
      <c r="CI12" s="40" t="s">
        <v>183</v>
      </c>
      <c r="CJ12" s="40"/>
      <c r="CK12" s="40"/>
      <c r="CL12" s="40" t="s">
        <v>184</v>
      </c>
      <c r="CM12" s="40"/>
      <c r="CN12" s="40"/>
      <c r="CO12" s="40" t="s">
        <v>185</v>
      </c>
      <c r="CP12" s="40"/>
      <c r="CQ12" s="40"/>
      <c r="CR12" s="40" t="s">
        <v>175</v>
      </c>
      <c r="CS12" s="40"/>
      <c r="CT12" s="40"/>
      <c r="CU12" s="40" t="s">
        <v>176</v>
      </c>
      <c r="CV12" s="40"/>
      <c r="CW12" s="40"/>
      <c r="CX12" s="40" t="s">
        <v>177</v>
      </c>
      <c r="CY12" s="40"/>
      <c r="CZ12" s="40"/>
      <c r="DA12" s="40" t="s">
        <v>178</v>
      </c>
      <c r="DB12" s="40"/>
      <c r="DC12" s="40"/>
      <c r="DD12" s="40" t="s">
        <v>187</v>
      </c>
      <c r="DE12" s="40"/>
      <c r="DF12" s="40"/>
      <c r="DG12" s="40" t="s">
        <v>188</v>
      </c>
      <c r="DH12" s="40"/>
      <c r="DI12" s="40"/>
      <c r="DJ12" s="40" t="s">
        <v>189</v>
      </c>
      <c r="DK12" s="40"/>
      <c r="DL12" s="40"/>
      <c r="DM12" s="40" t="s">
        <v>190</v>
      </c>
      <c r="DN12" s="40"/>
      <c r="DO12" s="40"/>
      <c r="DP12" s="40" t="s">
        <v>191</v>
      </c>
      <c r="DQ12" s="40"/>
      <c r="DR12" s="40"/>
    </row>
    <row r="13" spans="1:254" ht="59.25" customHeight="1" x14ac:dyDescent="0.25">
      <c r="A13" s="48"/>
      <c r="B13" s="48"/>
      <c r="C13" s="47" t="s">
        <v>906</v>
      </c>
      <c r="D13" s="47"/>
      <c r="E13" s="47"/>
      <c r="F13" s="47" t="s">
        <v>910</v>
      </c>
      <c r="G13" s="47"/>
      <c r="H13" s="47"/>
      <c r="I13" s="47" t="s">
        <v>911</v>
      </c>
      <c r="J13" s="47"/>
      <c r="K13" s="47"/>
      <c r="L13" s="47" t="s">
        <v>912</v>
      </c>
      <c r="M13" s="47"/>
      <c r="N13" s="47"/>
      <c r="O13" s="47" t="s">
        <v>202</v>
      </c>
      <c r="P13" s="47"/>
      <c r="Q13" s="47"/>
      <c r="R13" s="47" t="s">
        <v>204</v>
      </c>
      <c r="S13" s="47"/>
      <c r="T13" s="47"/>
      <c r="U13" s="47" t="s">
        <v>914</v>
      </c>
      <c r="V13" s="47"/>
      <c r="W13" s="47"/>
      <c r="X13" s="47" t="s">
        <v>915</v>
      </c>
      <c r="Y13" s="47"/>
      <c r="Z13" s="47"/>
      <c r="AA13" s="47" t="s">
        <v>916</v>
      </c>
      <c r="AB13" s="47"/>
      <c r="AC13" s="47"/>
      <c r="AD13" s="47" t="s">
        <v>918</v>
      </c>
      <c r="AE13" s="47"/>
      <c r="AF13" s="47"/>
      <c r="AG13" s="47" t="s">
        <v>920</v>
      </c>
      <c r="AH13" s="47"/>
      <c r="AI13" s="47"/>
      <c r="AJ13" s="47" t="s">
        <v>1326</v>
      </c>
      <c r="AK13" s="47"/>
      <c r="AL13" s="47"/>
      <c r="AM13" s="47" t="s">
        <v>925</v>
      </c>
      <c r="AN13" s="47"/>
      <c r="AO13" s="47"/>
      <c r="AP13" s="47" t="s">
        <v>926</v>
      </c>
      <c r="AQ13" s="47"/>
      <c r="AR13" s="47"/>
      <c r="AS13" s="47" t="s">
        <v>927</v>
      </c>
      <c r="AT13" s="47"/>
      <c r="AU13" s="47"/>
      <c r="AV13" s="47" t="s">
        <v>928</v>
      </c>
      <c r="AW13" s="47"/>
      <c r="AX13" s="47"/>
      <c r="AY13" s="47" t="s">
        <v>930</v>
      </c>
      <c r="AZ13" s="47"/>
      <c r="BA13" s="47"/>
      <c r="BB13" s="47" t="s">
        <v>931</v>
      </c>
      <c r="BC13" s="47"/>
      <c r="BD13" s="47"/>
      <c r="BE13" s="47" t="s">
        <v>932</v>
      </c>
      <c r="BF13" s="47"/>
      <c r="BG13" s="47"/>
      <c r="BH13" s="47" t="s">
        <v>933</v>
      </c>
      <c r="BI13" s="47"/>
      <c r="BJ13" s="47"/>
      <c r="BK13" s="47" t="s">
        <v>934</v>
      </c>
      <c r="BL13" s="47"/>
      <c r="BM13" s="47"/>
      <c r="BN13" s="47" t="s">
        <v>936</v>
      </c>
      <c r="BO13" s="47"/>
      <c r="BP13" s="47"/>
      <c r="BQ13" s="47" t="s">
        <v>937</v>
      </c>
      <c r="BR13" s="47"/>
      <c r="BS13" s="47"/>
      <c r="BT13" s="47" t="s">
        <v>939</v>
      </c>
      <c r="BU13" s="47"/>
      <c r="BV13" s="47"/>
      <c r="BW13" s="47" t="s">
        <v>941</v>
      </c>
      <c r="BX13" s="47"/>
      <c r="BY13" s="47"/>
      <c r="BZ13" s="47" t="s">
        <v>942</v>
      </c>
      <c r="CA13" s="47"/>
      <c r="CB13" s="47"/>
      <c r="CC13" s="47" t="s">
        <v>946</v>
      </c>
      <c r="CD13" s="47"/>
      <c r="CE13" s="47"/>
      <c r="CF13" s="47" t="s">
        <v>949</v>
      </c>
      <c r="CG13" s="47"/>
      <c r="CH13" s="47"/>
      <c r="CI13" s="47" t="s">
        <v>950</v>
      </c>
      <c r="CJ13" s="47"/>
      <c r="CK13" s="47"/>
      <c r="CL13" s="47" t="s">
        <v>951</v>
      </c>
      <c r="CM13" s="47"/>
      <c r="CN13" s="47"/>
      <c r="CO13" s="47" t="s">
        <v>952</v>
      </c>
      <c r="CP13" s="47"/>
      <c r="CQ13" s="47"/>
      <c r="CR13" s="47" t="s">
        <v>954</v>
      </c>
      <c r="CS13" s="47"/>
      <c r="CT13" s="47"/>
      <c r="CU13" s="47" t="s">
        <v>955</v>
      </c>
      <c r="CV13" s="47"/>
      <c r="CW13" s="47"/>
      <c r="CX13" s="47" t="s">
        <v>956</v>
      </c>
      <c r="CY13" s="47"/>
      <c r="CZ13" s="47"/>
      <c r="DA13" s="47" t="s">
        <v>957</v>
      </c>
      <c r="DB13" s="47"/>
      <c r="DC13" s="47"/>
      <c r="DD13" s="47" t="s">
        <v>958</v>
      </c>
      <c r="DE13" s="47"/>
      <c r="DF13" s="47"/>
      <c r="DG13" s="47" t="s">
        <v>959</v>
      </c>
      <c r="DH13" s="47"/>
      <c r="DI13" s="47"/>
      <c r="DJ13" s="47" t="s">
        <v>961</v>
      </c>
      <c r="DK13" s="47"/>
      <c r="DL13" s="47"/>
      <c r="DM13" s="47" t="s">
        <v>962</v>
      </c>
      <c r="DN13" s="47"/>
      <c r="DO13" s="47"/>
      <c r="DP13" s="47" t="s">
        <v>963</v>
      </c>
      <c r="DQ13" s="47"/>
      <c r="DR13" s="47"/>
    </row>
    <row r="14" spans="1:254" ht="120" x14ac:dyDescent="0.25">
      <c r="A14" s="48"/>
      <c r="B14" s="48"/>
      <c r="C14" s="21" t="s">
        <v>907</v>
      </c>
      <c r="D14" s="21" t="s">
        <v>908</v>
      </c>
      <c r="E14" s="21" t="s">
        <v>909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913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917</v>
      </c>
      <c r="AC14" s="21" t="s">
        <v>913</v>
      </c>
      <c r="AD14" s="21" t="s">
        <v>218</v>
      </c>
      <c r="AE14" s="21" t="s">
        <v>427</v>
      </c>
      <c r="AF14" s="21" t="s">
        <v>919</v>
      </c>
      <c r="AG14" s="21" t="s">
        <v>921</v>
      </c>
      <c r="AH14" s="21" t="s">
        <v>922</v>
      </c>
      <c r="AI14" s="21" t="s">
        <v>923</v>
      </c>
      <c r="AJ14" s="21" t="s">
        <v>216</v>
      </c>
      <c r="AK14" s="21" t="s">
        <v>924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929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847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935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938</v>
      </c>
      <c r="BR14" s="21" t="s">
        <v>847</v>
      </c>
      <c r="BS14" s="21" t="s">
        <v>219</v>
      </c>
      <c r="BT14" s="21" t="s">
        <v>940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943</v>
      </c>
      <c r="CA14" s="21" t="s">
        <v>944</v>
      </c>
      <c r="CB14" s="21" t="s">
        <v>945</v>
      </c>
      <c r="CC14" s="21" t="s">
        <v>947</v>
      </c>
      <c r="CD14" s="21" t="s">
        <v>948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953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960</v>
      </c>
      <c r="DH14" s="21" t="s">
        <v>1327</v>
      </c>
      <c r="DI14" s="21" t="s">
        <v>1328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75" x14ac:dyDescent="0.25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3" t="s">
        <v>278</v>
      </c>
      <c r="B40" s="44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 x14ac:dyDescent="0.25">
      <c r="A41" s="45" t="s">
        <v>842</v>
      </c>
      <c r="B41" s="46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 x14ac:dyDescent="0.25">
      <c r="B43" t="s">
        <v>813</v>
      </c>
    </row>
    <row r="44" spans="1:254" x14ac:dyDescent="0.25">
      <c r="B44" t="s">
        <v>814</v>
      </c>
      <c r="C44" t="s">
        <v>822</v>
      </c>
      <c r="D44" s="34">
        <f>(C41+F41+I41+L41)/4</f>
        <v>0</v>
      </c>
      <c r="E44">
        <f>D44/100*25</f>
        <v>0</v>
      </c>
    </row>
    <row r="45" spans="1:254" x14ac:dyDescent="0.25">
      <c r="B45" t="s">
        <v>815</v>
      </c>
      <c r="C45" t="s">
        <v>822</v>
      </c>
      <c r="D45" s="34">
        <f>(D41+G41+J41+M41)/4</f>
        <v>0</v>
      </c>
      <c r="E45">
        <f t="shared" ref="E45:E46" si="7">D45/100*25</f>
        <v>0</v>
      </c>
    </row>
    <row r="46" spans="1:254" x14ac:dyDescent="0.25">
      <c r="B46" t="s">
        <v>816</v>
      </c>
      <c r="C46" t="s">
        <v>822</v>
      </c>
      <c r="D46" s="34">
        <f>(E41+H41+K41+N41)/4</f>
        <v>0</v>
      </c>
      <c r="E46">
        <f t="shared" si="7"/>
        <v>0</v>
      </c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823</v>
      </c>
      <c r="D48" s="34">
        <f>(O41+R41+U41+X41+AA41+AD41+AG41+AJ41)/8</f>
        <v>0</v>
      </c>
      <c r="E48" s="18">
        <f t="shared" ref="E48:E62" si="8">D48/100*25</f>
        <v>0</v>
      </c>
    </row>
    <row r="49" spans="2:5" x14ac:dyDescent="0.25">
      <c r="B49" t="s">
        <v>815</v>
      </c>
      <c r="C49" t="s">
        <v>823</v>
      </c>
      <c r="D49" s="34">
        <f>(P41+S41+V41+Y41+AB41+AE41+AH41+AK41)/8</f>
        <v>0</v>
      </c>
      <c r="E49" s="18">
        <f t="shared" si="8"/>
        <v>0</v>
      </c>
    </row>
    <row r="50" spans="2:5" x14ac:dyDescent="0.25">
      <c r="B50" t="s">
        <v>816</v>
      </c>
      <c r="C50" t="s">
        <v>823</v>
      </c>
      <c r="D50" s="34">
        <f>(Q41+T41+W41+Z41+AC41+AF41+AI41+AL41)/8</f>
        <v>0</v>
      </c>
      <c r="E50" s="18">
        <f t="shared" si="8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824</v>
      </c>
      <c r="D52" s="34">
        <f>(AM41+AP41+AS41+AV41)/4</f>
        <v>0</v>
      </c>
      <c r="E52">
        <f t="shared" si="8"/>
        <v>0</v>
      </c>
    </row>
    <row r="53" spans="2:5" x14ac:dyDescent="0.25">
      <c r="B53" t="s">
        <v>815</v>
      </c>
      <c r="C53" t="s">
        <v>824</v>
      </c>
      <c r="D53" s="34">
        <f>(AN41+AQ41+AT41+AW41)/4</f>
        <v>0</v>
      </c>
      <c r="E53">
        <f t="shared" si="8"/>
        <v>0</v>
      </c>
    </row>
    <row r="54" spans="2:5" x14ac:dyDescent="0.25">
      <c r="B54" t="s">
        <v>816</v>
      </c>
      <c r="C54" t="s">
        <v>824</v>
      </c>
      <c r="D54" s="34">
        <f>(AO41+AR41+AU41+AX41)/4</f>
        <v>0</v>
      </c>
      <c r="E54">
        <f t="shared" si="8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825</v>
      </c>
      <c r="D56" s="34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25">
      <c r="B57" t="s">
        <v>815</v>
      </c>
      <c r="C57" t="s">
        <v>825</v>
      </c>
      <c r="D57" s="34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25">
      <c r="B58" t="s">
        <v>816</v>
      </c>
      <c r="C58" t="s">
        <v>825</v>
      </c>
      <c r="D58" s="34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826</v>
      </c>
      <c r="D60" s="34">
        <f>(DG41+DJ41+DM41+DP41)/4</f>
        <v>0</v>
      </c>
      <c r="E60">
        <f t="shared" si="8"/>
        <v>0</v>
      </c>
    </row>
    <row r="61" spans="2:5" x14ac:dyDescent="0.25">
      <c r="B61" t="s">
        <v>815</v>
      </c>
      <c r="C61" t="s">
        <v>826</v>
      </c>
      <c r="D61" s="34">
        <f>(DH41+DK41+DN41+DQ41)/4</f>
        <v>0</v>
      </c>
      <c r="E61">
        <f t="shared" si="8"/>
        <v>0</v>
      </c>
    </row>
    <row r="62" spans="2:5" x14ac:dyDescent="0.25">
      <c r="B62" t="s">
        <v>816</v>
      </c>
      <c r="C62" t="s">
        <v>826</v>
      </c>
      <c r="D62" s="34">
        <f>(DI41+DL41+DO41+DR41)/4</f>
        <v>0</v>
      </c>
      <c r="E62">
        <f t="shared" si="8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40" workbookViewId="0">
      <selection activeCell="D59" sqref="D59:D61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1" t="s">
        <v>839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48" t="s">
        <v>0</v>
      </c>
      <c r="B4" s="48" t="s">
        <v>1</v>
      </c>
      <c r="C4" s="49" t="s">
        <v>57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54" t="s">
        <v>2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6"/>
      <c r="BK4" s="50" t="s">
        <v>88</v>
      </c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7" t="s">
        <v>115</v>
      </c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9"/>
      <c r="EW4" s="52" t="s">
        <v>138</v>
      </c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</row>
    <row r="5" spans="1:254" ht="15.75" customHeight="1" x14ac:dyDescent="0.25">
      <c r="A5" s="48"/>
      <c r="B5" s="48"/>
      <c r="C5" s="42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 t="s">
        <v>56</v>
      </c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0" t="s">
        <v>3</v>
      </c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 t="s">
        <v>331</v>
      </c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2" t="s">
        <v>332</v>
      </c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 t="s">
        <v>159</v>
      </c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38" t="s">
        <v>1023</v>
      </c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 t="s">
        <v>174</v>
      </c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60" t="s">
        <v>186</v>
      </c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38" t="s">
        <v>117</v>
      </c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40" t="s">
        <v>139</v>
      </c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</row>
    <row r="6" spans="1:254" ht="15.75" hidden="1" x14ac:dyDescent="0.25">
      <c r="A6" s="48"/>
      <c r="B6" s="48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48"/>
      <c r="B7" s="48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48"/>
      <c r="B8" s="48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48"/>
      <c r="B9" s="48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48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48"/>
      <c r="B11" s="48"/>
      <c r="C11" s="42" t="s">
        <v>280</v>
      </c>
      <c r="D11" s="42" t="s">
        <v>5</v>
      </c>
      <c r="E11" s="42" t="s">
        <v>6</v>
      </c>
      <c r="F11" s="42" t="s">
        <v>319</v>
      </c>
      <c r="G11" s="42" t="s">
        <v>7</v>
      </c>
      <c r="H11" s="42" t="s">
        <v>8</v>
      </c>
      <c r="I11" s="42" t="s">
        <v>281</v>
      </c>
      <c r="J11" s="42" t="s">
        <v>9</v>
      </c>
      <c r="K11" s="42" t="s">
        <v>10</v>
      </c>
      <c r="L11" s="42" t="s">
        <v>282</v>
      </c>
      <c r="M11" s="42" t="s">
        <v>9</v>
      </c>
      <c r="N11" s="42" t="s">
        <v>10</v>
      </c>
      <c r="O11" s="42" t="s">
        <v>283</v>
      </c>
      <c r="P11" s="42" t="s">
        <v>11</v>
      </c>
      <c r="Q11" s="42" t="s">
        <v>4</v>
      </c>
      <c r="R11" s="42" t="s">
        <v>284</v>
      </c>
      <c r="S11" s="42"/>
      <c r="T11" s="42"/>
      <c r="U11" s="42" t="s">
        <v>982</v>
      </c>
      <c r="V11" s="42"/>
      <c r="W11" s="42"/>
      <c r="X11" s="42" t="s">
        <v>983</v>
      </c>
      <c r="Y11" s="42"/>
      <c r="Z11" s="42"/>
      <c r="AA11" s="40" t="s">
        <v>984</v>
      </c>
      <c r="AB11" s="40"/>
      <c r="AC11" s="40"/>
      <c r="AD11" s="42" t="s">
        <v>285</v>
      </c>
      <c r="AE11" s="42"/>
      <c r="AF11" s="42"/>
      <c r="AG11" s="42" t="s">
        <v>286</v>
      </c>
      <c r="AH11" s="42"/>
      <c r="AI11" s="42"/>
      <c r="AJ11" s="40" t="s">
        <v>287</v>
      </c>
      <c r="AK11" s="40"/>
      <c r="AL11" s="40"/>
      <c r="AM11" s="42" t="s">
        <v>288</v>
      </c>
      <c r="AN11" s="42"/>
      <c r="AO11" s="42"/>
      <c r="AP11" s="42" t="s">
        <v>289</v>
      </c>
      <c r="AQ11" s="42"/>
      <c r="AR11" s="42"/>
      <c r="AS11" s="42" t="s">
        <v>290</v>
      </c>
      <c r="AT11" s="42"/>
      <c r="AU11" s="42"/>
      <c r="AV11" s="42" t="s">
        <v>291</v>
      </c>
      <c r="AW11" s="42"/>
      <c r="AX11" s="42"/>
      <c r="AY11" s="42" t="s">
        <v>320</v>
      </c>
      <c r="AZ11" s="42"/>
      <c r="BA11" s="42"/>
      <c r="BB11" s="42" t="s">
        <v>292</v>
      </c>
      <c r="BC11" s="42"/>
      <c r="BD11" s="42"/>
      <c r="BE11" s="42" t="s">
        <v>1006</v>
      </c>
      <c r="BF11" s="42"/>
      <c r="BG11" s="42"/>
      <c r="BH11" s="42" t="s">
        <v>293</v>
      </c>
      <c r="BI11" s="42"/>
      <c r="BJ11" s="42"/>
      <c r="BK11" s="40" t="s">
        <v>294</v>
      </c>
      <c r="BL11" s="40"/>
      <c r="BM11" s="40"/>
      <c r="BN11" s="40" t="s">
        <v>321</v>
      </c>
      <c r="BO11" s="40"/>
      <c r="BP11" s="40"/>
      <c r="BQ11" s="40" t="s">
        <v>295</v>
      </c>
      <c r="BR11" s="40"/>
      <c r="BS11" s="40"/>
      <c r="BT11" s="40" t="s">
        <v>296</v>
      </c>
      <c r="BU11" s="40"/>
      <c r="BV11" s="40"/>
      <c r="BW11" s="40" t="s">
        <v>297</v>
      </c>
      <c r="BX11" s="40"/>
      <c r="BY11" s="40"/>
      <c r="BZ11" s="40" t="s">
        <v>298</v>
      </c>
      <c r="CA11" s="40"/>
      <c r="CB11" s="40"/>
      <c r="CC11" s="40" t="s">
        <v>322</v>
      </c>
      <c r="CD11" s="40"/>
      <c r="CE11" s="40"/>
      <c r="CF11" s="40" t="s">
        <v>299</v>
      </c>
      <c r="CG11" s="40"/>
      <c r="CH11" s="40"/>
      <c r="CI11" s="40" t="s">
        <v>300</v>
      </c>
      <c r="CJ11" s="40"/>
      <c r="CK11" s="40"/>
      <c r="CL11" s="40" t="s">
        <v>301</v>
      </c>
      <c r="CM11" s="40"/>
      <c r="CN11" s="40"/>
      <c r="CO11" s="40" t="s">
        <v>302</v>
      </c>
      <c r="CP11" s="40"/>
      <c r="CQ11" s="40"/>
      <c r="CR11" s="40" t="s">
        <v>303</v>
      </c>
      <c r="CS11" s="40"/>
      <c r="CT11" s="40"/>
      <c r="CU11" s="40" t="s">
        <v>304</v>
      </c>
      <c r="CV11" s="40"/>
      <c r="CW11" s="40"/>
      <c r="CX11" s="40" t="s">
        <v>305</v>
      </c>
      <c r="CY11" s="40"/>
      <c r="CZ11" s="40"/>
      <c r="DA11" s="40" t="s">
        <v>306</v>
      </c>
      <c r="DB11" s="40"/>
      <c r="DC11" s="40"/>
      <c r="DD11" s="40" t="s">
        <v>307</v>
      </c>
      <c r="DE11" s="40"/>
      <c r="DF11" s="40"/>
      <c r="DG11" s="40" t="s">
        <v>323</v>
      </c>
      <c r="DH11" s="40"/>
      <c r="DI11" s="40"/>
      <c r="DJ11" s="40" t="s">
        <v>308</v>
      </c>
      <c r="DK11" s="40"/>
      <c r="DL11" s="40"/>
      <c r="DM11" s="40" t="s">
        <v>309</v>
      </c>
      <c r="DN11" s="40"/>
      <c r="DO11" s="40"/>
      <c r="DP11" s="40" t="s">
        <v>310</v>
      </c>
      <c r="DQ11" s="40"/>
      <c r="DR11" s="40"/>
      <c r="DS11" s="40" t="s">
        <v>311</v>
      </c>
      <c r="DT11" s="40"/>
      <c r="DU11" s="40"/>
      <c r="DV11" s="40" t="s">
        <v>312</v>
      </c>
      <c r="DW11" s="40"/>
      <c r="DX11" s="40"/>
      <c r="DY11" s="40" t="s">
        <v>313</v>
      </c>
      <c r="DZ11" s="40"/>
      <c r="EA11" s="40"/>
      <c r="EB11" s="40" t="s">
        <v>314</v>
      </c>
      <c r="EC11" s="40"/>
      <c r="ED11" s="40"/>
      <c r="EE11" s="40" t="s">
        <v>324</v>
      </c>
      <c r="EF11" s="40"/>
      <c r="EG11" s="40"/>
      <c r="EH11" s="40" t="s">
        <v>325</v>
      </c>
      <c r="EI11" s="40"/>
      <c r="EJ11" s="40"/>
      <c r="EK11" s="40" t="s">
        <v>326</v>
      </c>
      <c r="EL11" s="40"/>
      <c r="EM11" s="40"/>
      <c r="EN11" s="40" t="s">
        <v>327</v>
      </c>
      <c r="EO11" s="40"/>
      <c r="EP11" s="40"/>
      <c r="EQ11" s="40" t="s">
        <v>328</v>
      </c>
      <c r="ER11" s="40"/>
      <c r="ES11" s="40"/>
      <c r="ET11" s="40" t="s">
        <v>329</v>
      </c>
      <c r="EU11" s="40"/>
      <c r="EV11" s="40"/>
      <c r="EW11" s="40" t="s">
        <v>315</v>
      </c>
      <c r="EX11" s="40"/>
      <c r="EY11" s="40"/>
      <c r="EZ11" s="40" t="s">
        <v>330</v>
      </c>
      <c r="FA11" s="40"/>
      <c r="FB11" s="40"/>
      <c r="FC11" s="40" t="s">
        <v>316</v>
      </c>
      <c r="FD11" s="40"/>
      <c r="FE11" s="40"/>
      <c r="FF11" s="40" t="s">
        <v>317</v>
      </c>
      <c r="FG11" s="40"/>
      <c r="FH11" s="40"/>
      <c r="FI11" s="40" t="s">
        <v>318</v>
      </c>
      <c r="FJ11" s="40"/>
      <c r="FK11" s="40"/>
    </row>
    <row r="12" spans="1:254" ht="79.5" customHeight="1" x14ac:dyDescent="0.25">
      <c r="A12" s="48"/>
      <c r="B12" s="48"/>
      <c r="C12" s="47" t="s">
        <v>964</v>
      </c>
      <c r="D12" s="47"/>
      <c r="E12" s="47"/>
      <c r="F12" s="47" t="s">
        <v>968</v>
      </c>
      <c r="G12" s="47"/>
      <c r="H12" s="47"/>
      <c r="I12" s="47" t="s">
        <v>972</v>
      </c>
      <c r="J12" s="47"/>
      <c r="K12" s="47"/>
      <c r="L12" s="47" t="s">
        <v>976</v>
      </c>
      <c r="M12" s="47"/>
      <c r="N12" s="47"/>
      <c r="O12" s="47" t="s">
        <v>978</v>
      </c>
      <c r="P12" s="47"/>
      <c r="Q12" s="47"/>
      <c r="R12" s="47" t="s">
        <v>981</v>
      </c>
      <c r="S12" s="47"/>
      <c r="T12" s="47"/>
      <c r="U12" s="47" t="s">
        <v>338</v>
      </c>
      <c r="V12" s="47"/>
      <c r="W12" s="47"/>
      <c r="X12" s="47" t="s">
        <v>341</v>
      </c>
      <c r="Y12" s="47"/>
      <c r="Z12" s="47"/>
      <c r="AA12" s="47" t="s">
        <v>985</v>
      </c>
      <c r="AB12" s="47"/>
      <c r="AC12" s="47"/>
      <c r="AD12" s="47" t="s">
        <v>989</v>
      </c>
      <c r="AE12" s="47"/>
      <c r="AF12" s="47"/>
      <c r="AG12" s="47" t="s">
        <v>990</v>
      </c>
      <c r="AH12" s="47"/>
      <c r="AI12" s="47"/>
      <c r="AJ12" s="47" t="s">
        <v>994</v>
      </c>
      <c r="AK12" s="47"/>
      <c r="AL12" s="47"/>
      <c r="AM12" s="47" t="s">
        <v>998</v>
      </c>
      <c r="AN12" s="47"/>
      <c r="AO12" s="47"/>
      <c r="AP12" s="47" t="s">
        <v>1002</v>
      </c>
      <c r="AQ12" s="47"/>
      <c r="AR12" s="47"/>
      <c r="AS12" s="47" t="s">
        <v>1003</v>
      </c>
      <c r="AT12" s="47"/>
      <c r="AU12" s="47"/>
      <c r="AV12" s="47" t="s">
        <v>1007</v>
      </c>
      <c r="AW12" s="47"/>
      <c r="AX12" s="47"/>
      <c r="AY12" s="47" t="s">
        <v>1008</v>
      </c>
      <c r="AZ12" s="47"/>
      <c r="BA12" s="47"/>
      <c r="BB12" s="47" t="s">
        <v>1009</v>
      </c>
      <c r="BC12" s="47"/>
      <c r="BD12" s="47"/>
      <c r="BE12" s="47" t="s">
        <v>1010</v>
      </c>
      <c r="BF12" s="47"/>
      <c r="BG12" s="47"/>
      <c r="BH12" s="47" t="s">
        <v>1011</v>
      </c>
      <c r="BI12" s="47"/>
      <c r="BJ12" s="47"/>
      <c r="BK12" s="47" t="s">
        <v>357</v>
      </c>
      <c r="BL12" s="47"/>
      <c r="BM12" s="47"/>
      <c r="BN12" s="47" t="s">
        <v>359</v>
      </c>
      <c r="BO12" s="47"/>
      <c r="BP12" s="47"/>
      <c r="BQ12" s="47" t="s">
        <v>1015</v>
      </c>
      <c r="BR12" s="47"/>
      <c r="BS12" s="47"/>
      <c r="BT12" s="47" t="s">
        <v>1016</v>
      </c>
      <c r="BU12" s="47"/>
      <c r="BV12" s="47"/>
      <c r="BW12" s="47" t="s">
        <v>1017</v>
      </c>
      <c r="BX12" s="47"/>
      <c r="BY12" s="47"/>
      <c r="BZ12" s="47" t="s">
        <v>1018</v>
      </c>
      <c r="CA12" s="47"/>
      <c r="CB12" s="47"/>
      <c r="CC12" s="47" t="s">
        <v>369</v>
      </c>
      <c r="CD12" s="47"/>
      <c r="CE12" s="47"/>
      <c r="CF12" s="61" t="s">
        <v>372</v>
      </c>
      <c r="CG12" s="61"/>
      <c r="CH12" s="61"/>
      <c r="CI12" s="47" t="s">
        <v>376</v>
      </c>
      <c r="CJ12" s="47"/>
      <c r="CK12" s="47"/>
      <c r="CL12" s="47" t="s">
        <v>1329</v>
      </c>
      <c r="CM12" s="47"/>
      <c r="CN12" s="47"/>
      <c r="CO12" s="47" t="s">
        <v>382</v>
      </c>
      <c r="CP12" s="47"/>
      <c r="CQ12" s="47"/>
      <c r="CR12" s="61" t="s">
        <v>385</v>
      </c>
      <c r="CS12" s="61"/>
      <c r="CT12" s="61"/>
      <c r="CU12" s="47" t="s">
        <v>388</v>
      </c>
      <c r="CV12" s="47"/>
      <c r="CW12" s="47"/>
      <c r="CX12" s="47" t="s">
        <v>390</v>
      </c>
      <c r="CY12" s="47"/>
      <c r="CZ12" s="47"/>
      <c r="DA12" s="47" t="s">
        <v>394</v>
      </c>
      <c r="DB12" s="47"/>
      <c r="DC12" s="47"/>
      <c r="DD12" s="61" t="s">
        <v>398</v>
      </c>
      <c r="DE12" s="61"/>
      <c r="DF12" s="61"/>
      <c r="DG12" s="61" t="s">
        <v>400</v>
      </c>
      <c r="DH12" s="61"/>
      <c r="DI12" s="61"/>
      <c r="DJ12" s="61" t="s">
        <v>404</v>
      </c>
      <c r="DK12" s="61"/>
      <c r="DL12" s="61"/>
      <c r="DM12" s="61" t="s">
        <v>408</v>
      </c>
      <c r="DN12" s="61"/>
      <c r="DO12" s="61"/>
      <c r="DP12" s="61" t="s">
        <v>412</v>
      </c>
      <c r="DQ12" s="61"/>
      <c r="DR12" s="61"/>
      <c r="DS12" s="61" t="s">
        <v>415</v>
      </c>
      <c r="DT12" s="61"/>
      <c r="DU12" s="61"/>
      <c r="DV12" s="61" t="s">
        <v>418</v>
      </c>
      <c r="DW12" s="61"/>
      <c r="DX12" s="61"/>
      <c r="DY12" s="61" t="s">
        <v>422</v>
      </c>
      <c r="DZ12" s="61"/>
      <c r="EA12" s="61"/>
      <c r="EB12" s="61" t="s">
        <v>424</v>
      </c>
      <c r="EC12" s="61"/>
      <c r="ED12" s="61"/>
      <c r="EE12" s="61" t="s">
        <v>1027</v>
      </c>
      <c r="EF12" s="61"/>
      <c r="EG12" s="61"/>
      <c r="EH12" s="61" t="s">
        <v>426</v>
      </c>
      <c r="EI12" s="61"/>
      <c r="EJ12" s="61"/>
      <c r="EK12" s="61" t="s">
        <v>428</v>
      </c>
      <c r="EL12" s="61"/>
      <c r="EM12" s="61"/>
      <c r="EN12" s="61" t="s">
        <v>1036</v>
      </c>
      <c r="EO12" s="61"/>
      <c r="EP12" s="61"/>
      <c r="EQ12" s="61" t="s">
        <v>1038</v>
      </c>
      <c r="ER12" s="61"/>
      <c r="ES12" s="61"/>
      <c r="ET12" s="61" t="s">
        <v>430</v>
      </c>
      <c r="EU12" s="61"/>
      <c r="EV12" s="61"/>
      <c r="EW12" s="61" t="s">
        <v>431</v>
      </c>
      <c r="EX12" s="61"/>
      <c r="EY12" s="61"/>
      <c r="EZ12" s="61" t="s">
        <v>1042</v>
      </c>
      <c r="FA12" s="61"/>
      <c r="FB12" s="61"/>
      <c r="FC12" s="61" t="s">
        <v>1046</v>
      </c>
      <c r="FD12" s="61"/>
      <c r="FE12" s="61"/>
      <c r="FF12" s="61" t="s">
        <v>1048</v>
      </c>
      <c r="FG12" s="61"/>
      <c r="FH12" s="61"/>
      <c r="FI12" s="61" t="s">
        <v>1052</v>
      </c>
      <c r="FJ12" s="61"/>
      <c r="FK12" s="61"/>
    </row>
    <row r="13" spans="1:254" ht="180" x14ac:dyDescent="0.25">
      <c r="A13" s="48"/>
      <c r="B13" s="48"/>
      <c r="C13" s="21" t="s">
        <v>966</v>
      </c>
      <c r="D13" s="21" t="s">
        <v>965</v>
      </c>
      <c r="E13" s="21" t="s">
        <v>967</v>
      </c>
      <c r="F13" s="21" t="s">
        <v>969</v>
      </c>
      <c r="G13" s="21" t="s">
        <v>970</v>
      </c>
      <c r="H13" s="21" t="s">
        <v>971</v>
      </c>
      <c r="I13" s="21" t="s">
        <v>973</v>
      </c>
      <c r="J13" s="21" t="s">
        <v>974</v>
      </c>
      <c r="K13" s="21" t="s">
        <v>975</v>
      </c>
      <c r="L13" s="21" t="s">
        <v>977</v>
      </c>
      <c r="M13" s="21" t="s">
        <v>335</v>
      </c>
      <c r="N13" s="21" t="s">
        <v>194</v>
      </c>
      <c r="O13" s="21" t="s">
        <v>979</v>
      </c>
      <c r="P13" s="21" t="s">
        <v>980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986</v>
      </c>
      <c r="AB13" s="21" t="s">
        <v>987</v>
      </c>
      <c r="AC13" s="21" t="s">
        <v>988</v>
      </c>
      <c r="AD13" s="21" t="s">
        <v>84</v>
      </c>
      <c r="AE13" s="21" t="s">
        <v>348</v>
      </c>
      <c r="AF13" s="21" t="s">
        <v>86</v>
      </c>
      <c r="AG13" s="21" t="s">
        <v>991</v>
      </c>
      <c r="AH13" s="21" t="s">
        <v>992</v>
      </c>
      <c r="AI13" s="21" t="s">
        <v>993</v>
      </c>
      <c r="AJ13" s="21" t="s">
        <v>995</v>
      </c>
      <c r="AK13" s="21" t="s">
        <v>996</v>
      </c>
      <c r="AL13" s="21" t="s">
        <v>997</v>
      </c>
      <c r="AM13" s="21" t="s">
        <v>999</v>
      </c>
      <c r="AN13" s="21" t="s">
        <v>1000</v>
      </c>
      <c r="AO13" s="21" t="s">
        <v>1001</v>
      </c>
      <c r="AP13" s="21" t="s">
        <v>216</v>
      </c>
      <c r="AQ13" s="21" t="s">
        <v>217</v>
      </c>
      <c r="AR13" s="21" t="s">
        <v>205</v>
      </c>
      <c r="AS13" s="21" t="s">
        <v>1004</v>
      </c>
      <c r="AT13" s="21" t="s">
        <v>350</v>
      </c>
      <c r="AU13" s="21" t="s">
        <v>1005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1012</v>
      </c>
      <c r="BO13" s="21" t="s">
        <v>1013</v>
      </c>
      <c r="BP13" s="21" t="s">
        <v>1014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1019</v>
      </c>
      <c r="CN13" s="21" t="s">
        <v>1020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1021</v>
      </c>
      <c r="CW13" s="21" t="s">
        <v>1022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1341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1024</v>
      </c>
      <c r="EB13" s="22" t="s">
        <v>425</v>
      </c>
      <c r="EC13" s="22" t="s">
        <v>1025</v>
      </c>
      <c r="ED13" s="22" t="s">
        <v>1026</v>
      </c>
      <c r="EE13" s="22" t="s">
        <v>1028</v>
      </c>
      <c r="EF13" s="22" t="s">
        <v>1029</v>
      </c>
      <c r="EG13" s="22" t="s">
        <v>1030</v>
      </c>
      <c r="EH13" s="22" t="s">
        <v>73</v>
      </c>
      <c r="EI13" s="22" t="s">
        <v>1031</v>
      </c>
      <c r="EJ13" s="22" t="s">
        <v>75</v>
      </c>
      <c r="EK13" s="22" t="s">
        <v>1032</v>
      </c>
      <c r="EL13" s="22" t="s">
        <v>1033</v>
      </c>
      <c r="EM13" s="22" t="s">
        <v>1034</v>
      </c>
      <c r="EN13" s="22" t="s">
        <v>1035</v>
      </c>
      <c r="EO13" s="22" t="s">
        <v>1037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1041</v>
      </c>
      <c r="EU13" s="22" t="s">
        <v>1039</v>
      </c>
      <c r="EV13" s="22" t="s">
        <v>1040</v>
      </c>
      <c r="EW13" s="22" t="s">
        <v>433</v>
      </c>
      <c r="EX13" s="22" t="s">
        <v>432</v>
      </c>
      <c r="EY13" s="22" t="s">
        <v>207</v>
      </c>
      <c r="EZ13" s="22" t="s">
        <v>1043</v>
      </c>
      <c r="FA13" s="22" t="s">
        <v>1044</v>
      </c>
      <c r="FB13" s="22" t="s">
        <v>1045</v>
      </c>
      <c r="FC13" s="22" t="s">
        <v>336</v>
      </c>
      <c r="FD13" s="22" t="s">
        <v>1047</v>
      </c>
      <c r="FE13" s="22" t="s">
        <v>274</v>
      </c>
      <c r="FF13" s="22" t="s">
        <v>1049</v>
      </c>
      <c r="FG13" s="22" t="s">
        <v>1050</v>
      </c>
      <c r="FH13" s="22" t="s">
        <v>1051</v>
      </c>
      <c r="FI13" s="22" t="s">
        <v>1053</v>
      </c>
      <c r="FJ13" s="22" t="s">
        <v>1054</v>
      </c>
      <c r="FK13" s="22" t="s">
        <v>1055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43" t="s">
        <v>278</v>
      </c>
      <c r="B39" s="4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45" t="s">
        <v>841</v>
      </c>
      <c r="B40" s="46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827</v>
      </c>
      <c r="D43" s="34">
        <f>(C40+F40+I40+L40+O40)/5</f>
        <v>0</v>
      </c>
      <c r="E43" s="18">
        <f>D43/100*25</f>
        <v>0</v>
      </c>
    </row>
    <row r="44" spans="1:254" x14ac:dyDescent="0.25">
      <c r="B44" t="s">
        <v>815</v>
      </c>
      <c r="C44" t="s">
        <v>827</v>
      </c>
      <c r="D44" s="34">
        <f>(D40+G40+J40+M40+P40)/5</f>
        <v>0</v>
      </c>
      <c r="E44" s="18">
        <f t="shared" ref="E44:E45" si="13">D44/100*25</f>
        <v>0</v>
      </c>
    </row>
    <row r="45" spans="1:254" x14ac:dyDescent="0.25">
      <c r="B45" t="s">
        <v>816</v>
      </c>
      <c r="C45" t="s">
        <v>827</v>
      </c>
      <c r="D45" s="34">
        <f>(E40+H40+K40+N40+Q40)/5</f>
        <v>0</v>
      </c>
      <c r="E45" s="18">
        <f t="shared" si="13"/>
        <v>0</v>
      </c>
    </row>
    <row r="46" spans="1:254" x14ac:dyDescent="0.25">
      <c r="D46" s="27">
        <f>SUM(D43:D45)</f>
        <v>0</v>
      </c>
      <c r="E46" s="27">
        <f>SUM(E43:E45)</f>
        <v>0</v>
      </c>
    </row>
    <row r="47" spans="1:254" x14ac:dyDescent="0.25">
      <c r="B47" t="s">
        <v>814</v>
      </c>
      <c r="C47" t="s">
        <v>828</v>
      </c>
      <c r="D47" s="34">
        <f>(R40+U40+X40+AA40+AD40+AG40+AJ40+AM40+AP40+AS40+AV40+AY40+BB40+BE40+BH40)/15</f>
        <v>0</v>
      </c>
      <c r="E47">
        <f>D47/100*25</f>
        <v>0</v>
      </c>
    </row>
    <row r="48" spans="1:254" x14ac:dyDescent="0.25">
      <c r="B48" t="s">
        <v>815</v>
      </c>
      <c r="C48" t="s">
        <v>828</v>
      </c>
      <c r="D48" s="34">
        <f>(S40+V40+Y40+AB40+AE40+AH40+AK40+AN40+AQ40+AT40+AW40+AZ40+BC40+BF40+BI40)/15</f>
        <v>0</v>
      </c>
      <c r="E48">
        <f t="shared" ref="E48:E49" si="14">D48/100*25</f>
        <v>0</v>
      </c>
    </row>
    <row r="49" spans="2:5" x14ac:dyDescent="0.25">
      <c r="B49" t="s">
        <v>816</v>
      </c>
      <c r="C49" t="s">
        <v>828</v>
      </c>
      <c r="D49" s="34">
        <f>(T40+W40+Z40+AC40+AF40+AI40+AL40+AO40+AR40+AU40+AX40+BA40+BD40+BG40+BJ40)/15</f>
        <v>0</v>
      </c>
      <c r="E49">
        <f t="shared" si="14"/>
        <v>0</v>
      </c>
    </row>
    <row r="50" spans="2:5" x14ac:dyDescent="0.25">
      <c r="D50" s="28">
        <f>SUM(D47:D49)</f>
        <v>0</v>
      </c>
      <c r="E50" s="28">
        <f>SUM(E47:E49)</f>
        <v>0</v>
      </c>
    </row>
    <row r="51" spans="2:5" x14ac:dyDescent="0.25">
      <c r="B51" t="s">
        <v>814</v>
      </c>
      <c r="C51" t="s">
        <v>829</v>
      </c>
      <c r="D51" s="34">
        <f>(BK40+BN40+BQ40+BT40+BW40)/5</f>
        <v>0</v>
      </c>
      <c r="E51">
        <f>D51/100*25</f>
        <v>0</v>
      </c>
    </row>
    <row r="52" spans="2:5" x14ac:dyDescent="0.25">
      <c r="B52" t="s">
        <v>815</v>
      </c>
      <c r="C52" t="s">
        <v>829</v>
      </c>
      <c r="D52" s="34">
        <f>(BL40+BO40+BR40+BU40+BX40)/5</f>
        <v>0</v>
      </c>
      <c r="E52">
        <f t="shared" ref="E52:E53" si="15">D52/100*25</f>
        <v>0</v>
      </c>
    </row>
    <row r="53" spans="2:5" x14ac:dyDescent="0.25">
      <c r="B53" t="s">
        <v>816</v>
      </c>
      <c r="C53" t="s">
        <v>829</v>
      </c>
      <c r="D53" s="34">
        <f>(BM40+BP40+BS40+BV40+BY40)/5</f>
        <v>0</v>
      </c>
      <c r="E53">
        <f t="shared" si="15"/>
        <v>0</v>
      </c>
    </row>
    <row r="54" spans="2:5" x14ac:dyDescent="0.25">
      <c r="D54" s="28">
        <f>SUM(D51:D53)</f>
        <v>0</v>
      </c>
      <c r="E54" s="28">
        <f>SUM(E51:E53)</f>
        <v>0</v>
      </c>
    </row>
    <row r="55" spans="2:5" x14ac:dyDescent="0.25">
      <c r="B55" t="s">
        <v>814</v>
      </c>
      <c r="C55" t="s">
        <v>830</v>
      </c>
      <c r="D55" s="34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25">
      <c r="B56" t="s">
        <v>815</v>
      </c>
      <c r="C56" t="s">
        <v>830</v>
      </c>
      <c r="D56" s="34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 x14ac:dyDescent="0.25">
      <c r="B57" t="s">
        <v>816</v>
      </c>
      <c r="C57" t="s">
        <v>830</v>
      </c>
      <c r="D57" s="34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x14ac:dyDescent="0.25">
      <c r="D58" s="28">
        <f>SUM(D55:D57)</f>
        <v>0</v>
      </c>
      <c r="E58" s="28">
        <f>SUM(E55:E57)</f>
        <v>0</v>
      </c>
    </row>
    <row r="59" spans="2:5" x14ac:dyDescent="0.25">
      <c r="B59" t="s">
        <v>814</v>
      </c>
      <c r="C59" t="s">
        <v>831</v>
      </c>
      <c r="D59" s="34">
        <f>(EW40+EZ40+FC40+FF40+FI40)/5</f>
        <v>0</v>
      </c>
      <c r="E59">
        <f>D59/100*25</f>
        <v>0</v>
      </c>
    </row>
    <row r="60" spans="2:5" x14ac:dyDescent="0.25">
      <c r="B60" t="s">
        <v>815</v>
      </c>
      <c r="C60" t="s">
        <v>831</v>
      </c>
      <c r="D60" s="34">
        <f>(EX40+FA40+FD40+FG40+FJ40)/5</f>
        <v>0</v>
      </c>
      <c r="E60">
        <f t="shared" ref="E60:E61" si="17">D60/100*25</f>
        <v>0</v>
      </c>
    </row>
    <row r="61" spans="2:5" x14ac:dyDescent="0.25">
      <c r="B61" t="s">
        <v>816</v>
      </c>
      <c r="C61" t="s">
        <v>831</v>
      </c>
      <c r="D61" s="34">
        <f>(EY40+FB40+FE40+FH40+FK40)/5</f>
        <v>0</v>
      </c>
      <c r="E61">
        <f t="shared" si="17"/>
        <v>0</v>
      </c>
    </row>
    <row r="62" spans="2:5" x14ac:dyDescent="0.25">
      <c r="D62" s="28">
        <f>SUM(D59:D61)</f>
        <v>0</v>
      </c>
      <c r="E62" s="28">
        <f>SUM(E59:E61)</f>
        <v>0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8"/>
  <sheetViews>
    <sheetView tabSelected="1" zoomScale="90" zoomScaleNormal="90" workbookViewId="0">
      <selection activeCell="A2" sqref="A2:T2"/>
    </sheetView>
  </sheetViews>
  <sheetFormatPr defaultRowHeight="15" x14ac:dyDescent="0.25"/>
  <cols>
    <col min="2" max="2" width="32.140625" customWidth="1"/>
    <col min="5" max="5" width="11.140625" bestFit="1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51" t="s">
        <v>1395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48" t="s">
        <v>0</v>
      </c>
      <c r="B4" s="48" t="s">
        <v>1</v>
      </c>
      <c r="C4" s="49" t="s">
        <v>57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39" t="s">
        <v>2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50" t="s">
        <v>88</v>
      </c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7" t="s">
        <v>115</v>
      </c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9"/>
      <c r="GA4" s="52" t="s">
        <v>138</v>
      </c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</row>
    <row r="5" spans="1:254" ht="13.5" customHeight="1" x14ac:dyDescent="0.25">
      <c r="A5" s="48"/>
      <c r="B5" s="48"/>
      <c r="C5" s="42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 t="s">
        <v>56</v>
      </c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 t="s">
        <v>3</v>
      </c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 t="s">
        <v>331</v>
      </c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 t="s">
        <v>332</v>
      </c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 t="s">
        <v>159</v>
      </c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38" t="s">
        <v>116</v>
      </c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 t="s">
        <v>174</v>
      </c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 t="s">
        <v>174</v>
      </c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 t="s">
        <v>117</v>
      </c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40" t="s">
        <v>139</v>
      </c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</row>
    <row r="6" spans="1:254" ht="15.75" hidden="1" x14ac:dyDescent="0.25">
      <c r="A6" s="48"/>
      <c r="B6" s="48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48"/>
      <c r="B7" s="48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48"/>
      <c r="B8" s="48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48"/>
      <c r="B9" s="48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48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48"/>
      <c r="B11" s="48"/>
      <c r="C11" s="42" t="s">
        <v>436</v>
      </c>
      <c r="D11" s="42" t="s">
        <v>5</v>
      </c>
      <c r="E11" s="42" t="s">
        <v>6</v>
      </c>
      <c r="F11" s="42" t="s">
        <v>437</v>
      </c>
      <c r="G11" s="42" t="s">
        <v>7</v>
      </c>
      <c r="H11" s="42" t="s">
        <v>8</v>
      </c>
      <c r="I11" s="42" t="s">
        <v>493</v>
      </c>
      <c r="J11" s="42" t="s">
        <v>9</v>
      </c>
      <c r="K11" s="42" t="s">
        <v>10</v>
      </c>
      <c r="L11" s="42" t="s">
        <v>438</v>
      </c>
      <c r="M11" s="42" t="s">
        <v>9</v>
      </c>
      <c r="N11" s="42" t="s">
        <v>10</v>
      </c>
      <c r="O11" s="42" t="s">
        <v>439</v>
      </c>
      <c r="P11" s="42" t="s">
        <v>11</v>
      </c>
      <c r="Q11" s="42" t="s">
        <v>4</v>
      </c>
      <c r="R11" s="42" t="s">
        <v>440</v>
      </c>
      <c r="S11" s="42" t="s">
        <v>6</v>
      </c>
      <c r="T11" s="42" t="s">
        <v>12</v>
      </c>
      <c r="U11" s="42" t="s">
        <v>441</v>
      </c>
      <c r="V11" s="42"/>
      <c r="W11" s="42"/>
      <c r="X11" s="42" t="s">
        <v>442</v>
      </c>
      <c r="Y11" s="42"/>
      <c r="Z11" s="42"/>
      <c r="AA11" s="42" t="s">
        <v>494</v>
      </c>
      <c r="AB11" s="42"/>
      <c r="AC11" s="42"/>
      <c r="AD11" s="42" t="s">
        <v>443</v>
      </c>
      <c r="AE11" s="42"/>
      <c r="AF11" s="42"/>
      <c r="AG11" s="42" t="s">
        <v>444</v>
      </c>
      <c r="AH11" s="42"/>
      <c r="AI11" s="42"/>
      <c r="AJ11" s="42" t="s">
        <v>445</v>
      </c>
      <c r="AK11" s="42"/>
      <c r="AL11" s="42"/>
      <c r="AM11" s="40" t="s">
        <v>446</v>
      </c>
      <c r="AN11" s="40"/>
      <c r="AO11" s="40"/>
      <c r="AP11" s="42" t="s">
        <v>447</v>
      </c>
      <c r="AQ11" s="42"/>
      <c r="AR11" s="42"/>
      <c r="AS11" s="42" t="s">
        <v>448</v>
      </c>
      <c r="AT11" s="42"/>
      <c r="AU11" s="42"/>
      <c r="AV11" s="42" t="s">
        <v>449</v>
      </c>
      <c r="AW11" s="42"/>
      <c r="AX11" s="42"/>
      <c r="AY11" s="42" t="s">
        <v>450</v>
      </c>
      <c r="AZ11" s="42"/>
      <c r="BA11" s="42"/>
      <c r="BB11" s="42" t="s">
        <v>451</v>
      </c>
      <c r="BC11" s="42"/>
      <c r="BD11" s="42"/>
      <c r="BE11" s="40" t="s">
        <v>495</v>
      </c>
      <c r="BF11" s="40"/>
      <c r="BG11" s="40"/>
      <c r="BH11" s="40" t="s">
        <v>452</v>
      </c>
      <c r="BI11" s="40"/>
      <c r="BJ11" s="40"/>
      <c r="BK11" s="42" t="s">
        <v>453</v>
      </c>
      <c r="BL11" s="42"/>
      <c r="BM11" s="42"/>
      <c r="BN11" s="42" t="s">
        <v>454</v>
      </c>
      <c r="BO11" s="42"/>
      <c r="BP11" s="42"/>
      <c r="BQ11" s="40" t="s">
        <v>455</v>
      </c>
      <c r="BR11" s="40"/>
      <c r="BS11" s="40"/>
      <c r="BT11" s="42" t="s">
        <v>456</v>
      </c>
      <c r="BU11" s="42"/>
      <c r="BV11" s="42"/>
      <c r="BW11" s="40" t="s">
        <v>457</v>
      </c>
      <c r="BX11" s="40"/>
      <c r="BY11" s="40"/>
      <c r="BZ11" s="40" t="s">
        <v>458</v>
      </c>
      <c r="CA11" s="40"/>
      <c r="CB11" s="40"/>
      <c r="CC11" s="40" t="s">
        <v>496</v>
      </c>
      <c r="CD11" s="40"/>
      <c r="CE11" s="40"/>
      <c r="CF11" s="40" t="s">
        <v>459</v>
      </c>
      <c r="CG11" s="40"/>
      <c r="CH11" s="40"/>
      <c r="CI11" s="40" t="s">
        <v>460</v>
      </c>
      <c r="CJ11" s="40"/>
      <c r="CK11" s="40"/>
      <c r="CL11" s="40" t="s">
        <v>461</v>
      </c>
      <c r="CM11" s="40"/>
      <c r="CN11" s="40"/>
      <c r="CO11" s="40" t="s">
        <v>462</v>
      </c>
      <c r="CP11" s="40"/>
      <c r="CQ11" s="40"/>
      <c r="CR11" s="40" t="s">
        <v>463</v>
      </c>
      <c r="CS11" s="40"/>
      <c r="CT11" s="40"/>
      <c r="CU11" s="40" t="s">
        <v>497</v>
      </c>
      <c r="CV11" s="40"/>
      <c r="CW11" s="40"/>
      <c r="CX11" s="40" t="s">
        <v>464</v>
      </c>
      <c r="CY11" s="40"/>
      <c r="CZ11" s="40"/>
      <c r="DA11" s="40" t="s">
        <v>465</v>
      </c>
      <c r="DB11" s="40"/>
      <c r="DC11" s="40"/>
      <c r="DD11" s="40" t="s">
        <v>466</v>
      </c>
      <c r="DE11" s="40"/>
      <c r="DF11" s="40"/>
      <c r="DG11" s="40" t="s">
        <v>467</v>
      </c>
      <c r="DH11" s="40"/>
      <c r="DI11" s="40"/>
      <c r="DJ11" s="40" t="s">
        <v>468</v>
      </c>
      <c r="DK11" s="40"/>
      <c r="DL11" s="40"/>
      <c r="DM11" s="40" t="s">
        <v>469</v>
      </c>
      <c r="DN11" s="40"/>
      <c r="DO11" s="40"/>
      <c r="DP11" s="40" t="s">
        <v>470</v>
      </c>
      <c r="DQ11" s="40"/>
      <c r="DR11" s="40"/>
      <c r="DS11" s="40" t="s">
        <v>471</v>
      </c>
      <c r="DT11" s="40"/>
      <c r="DU11" s="40"/>
      <c r="DV11" s="40" t="s">
        <v>472</v>
      </c>
      <c r="DW11" s="40"/>
      <c r="DX11" s="40"/>
      <c r="DY11" s="40" t="s">
        <v>498</v>
      </c>
      <c r="DZ11" s="40"/>
      <c r="EA11" s="40"/>
      <c r="EB11" s="40" t="s">
        <v>473</v>
      </c>
      <c r="EC11" s="40"/>
      <c r="ED11" s="40"/>
      <c r="EE11" s="40" t="s">
        <v>474</v>
      </c>
      <c r="EF11" s="40"/>
      <c r="EG11" s="40"/>
      <c r="EH11" s="40" t="s">
        <v>475</v>
      </c>
      <c r="EI11" s="40"/>
      <c r="EJ11" s="40"/>
      <c r="EK11" s="40" t="s">
        <v>476</v>
      </c>
      <c r="EL11" s="40"/>
      <c r="EM11" s="40"/>
      <c r="EN11" s="40" t="s">
        <v>477</v>
      </c>
      <c r="EO11" s="40"/>
      <c r="EP11" s="40"/>
      <c r="EQ11" s="40" t="s">
        <v>478</v>
      </c>
      <c r="ER11" s="40"/>
      <c r="ES11" s="40"/>
      <c r="ET11" s="40" t="s">
        <v>479</v>
      </c>
      <c r="EU11" s="40"/>
      <c r="EV11" s="40"/>
      <c r="EW11" s="40" t="s">
        <v>480</v>
      </c>
      <c r="EX11" s="40"/>
      <c r="EY11" s="40"/>
      <c r="EZ11" s="40" t="s">
        <v>481</v>
      </c>
      <c r="FA11" s="40"/>
      <c r="FB11" s="40"/>
      <c r="FC11" s="40" t="s">
        <v>499</v>
      </c>
      <c r="FD11" s="40"/>
      <c r="FE11" s="40"/>
      <c r="FF11" s="40" t="s">
        <v>482</v>
      </c>
      <c r="FG11" s="40"/>
      <c r="FH11" s="40"/>
      <c r="FI11" s="40" t="s">
        <v>483</v>
      </c>
      <c r="FJ11" s="40"/>
      <c r="FK11" s="40"/>
      <c r="FL11" s="40" t="s">
        <v>484</v>
      </c>
      <c r="FM11" s="40"/>
      <c r="FN11" s="40"/>
      <c r="FO11" s="40" t="s">
        <v>485</v>
      </c>
      <c r="FP11" s="40"/>
      <c r="FQ11" s="40"/>
      <c r="FR11" s="40" t="s">
        <v>486</v>
      </c>
      <c r="FS11" s="40"/>
      <c r="FT11" s="40"/>
      <c r="FU11" s="40" t="s">
        <v>487</v>
      </c>
      <c r="FV11" s="40"/>
      <c r="FW11" s="40"/>
      <c r="FX11" s="40" t="s">
        <v>500</v>
      </c>
      <c r="FY11" s="40"/>
      <c r="FZ11" s="40"/>
      <c r="GA11" s="40" t="s">
        <v>488</v>
      </c>
      <c r="GB11" s="40"/>
      <c r="GC11" s="40"/>
      <c r="GD11" s="40" t="s">
        <v>489</v>
      </c>
      <c r="GE11" s="40"/>
      <c r="GF11" s="40"/>
      <c r="GG11" s="40" t="s">
        <v>501</v>
      </c>
      <c r="GH11" s="40"/>
      <c r="GI11" s="40"/>
      <c r="GJ11" s="40" t="s">
        <v>490</v>
      </c>
      <c r="GK11" s="40"/>
      <c r="GL11" s="40"/>
      <c r="GM11" s="40" t="s">
        <v>491</v>
      </c>
      <c r="GN11" s="40"/>
      <c r="GO11" s="40"/>
      <c r="GP11" s="40" t="s">
        <v>492</v>
      </c>
      <c r="GQ11" s="40"/>
      <c r="GR11" s="40"/>
    </row>
    <row r="12" spans="1:254" ht="85.5" customHeight="1" x14ac:dyDescent="0.25">
      <c r="A12" s="48"/>
      <c r="B12" s="48"/>
      <c r="C12" s="47" t="s">
        <v>1056</v>
      </c>
      <c r="D12" s="47"/>
      <c r="E12" s="47"/>
      <c r="F12" s="47" t="s">
        <v>1059</v>
      </c>
      <c r="G12" s="47"/>
      <c r="H12" s="47"/>
      <c r="I12" s="47" t="s">
        <v>1062</v>
      </c>
      <c r="J12" s="47"/>
      <c r="K12" s="47"/>
      <c r="L12" s="47" t="s">
        <v>538</v>
      </c>
      <c r="M12" s="47"/>
      <c r="N12" s="47"/>
      <c r="O12" s="47" t="s">
        <v>1065</v>
      </c>
      <c r="P12" s="47"/>
      <c r="Q12" s="47"/>
      <c r="R12" s="47" t="s">
        <v>1068</v>
      </c>
      <c r="S12" s="47"/>
      <c r="T12" s="47"/>
      <c r="U12" s="47" t="s">
        <v>1072</v>
      </c>
      <c r="V12" s="47"/>
      <c r="W12" s="47"/>
      <c r="X12" s="47" t="s">
        <v>539</v>
      </c>
      <c r="Y12" s="47"/>
      <c r="Z12" s="47"/>
      <c r="AA12" s="47" t="s">
        <v>540</v>
      </c>
      <c r="AB12" s="47"/>
      <c r="AC12" s="47"/>
      <c r="AD12" s="47" t="s">
        <v>541</v>
      </c>
      <c r="AE12" s="47"/>
      <c r="AF12" s="47"/>
      <c r="AG12" s="47" t="s">
        <v>1077</v>
      </c>
      <c r="AH12" s="47"/>
      <c r="AI12" s="47"/>
      <c r="AJ12" s="47" t="s">
        <v>542</v>
      </c>
      <c r="AK12" s="47"/>
      <c r="AL12" s="47"/>
      <c r="AM12" s="47" t="s">
        <v>543</v>
      </c>
      <c r="AN12" s="47"/>
      <c r="AO12" s="47"/>
      <c r="AP12" s="47" t="s">
        <v>544</v>
      </c>
      <c r="AQ12" s="47"/>
      <c r="AR12" s="47"/>
      <c r="AS12" s="47" t="s">
        <v>1080</v>
      </c>
      <c r="AT12" s="47"/>
      <c r="AU12" s="47"/>
      <c r="AV12" s="47" t="s">
        <v>1330</v>
      </c>
      <c r="AW12" s="47"/>
      <c r="AX12" s="47"/>
      <c r="AY12" s="47" t="s">
        <v>545</v>
      </c>
      <c r="AZ12" s="47"/>
      <c r="BA12" s="47"/>
      <c r="BB12" s="47" t="s">
        <v>529</v>
      </c>
      <c r="BC12" s="47"/>
      <c r="BD12" s="47"/>
      <c r="BE12" s="47" t="s">
        <v>546</v>
      </c>
      <c r="BF12" s="47"/>
      <c r="BG12" s="47"/>
      <c r="BH12" s="47" t="s">
        <v>1086</v>
      </c>
      <c r="BI12" s="47"/>
      <c r="BJ12" s="47"/>
      <c r="BK12" s="47" t="s">
        <v>547</v>
      </c>
      <c r="BL12" s="47"/>
      <c r="BM12" s="47"/>
      <c r="BN12" s="47" t="s">
        <v>548</v>
      </c>
      <c r="BO12" s="47"/>
      <c r="BP12" s="47"/>
      <c r="BQ12" s="47" t="s">
        <v>549</v>
      </c>
      <c r="BR12" s="47"/>
      <c r="BS12" s="47"/>
      <c r="BT12" s="47" t="s">
        <v>550</v>
      </c>
      <c r="BU12" s="47"/>
      <c r="BV12" s="47"/>
      <c r="BW12" s="47" t="s">
        <v>1093</v>
      </c>
      <c r="BX12" s="47"/>
      <c r="BY12" s="47"/>
      <c r="BZ12" s="47" t="s">
        <v>557</v>
      </c>
      <c r="CA12" s="47"/>
      <c r="CB12" s="47"/>
      <c r="CC12" s="47" t="s">
        <v>1097</v>
      </c>
      <c r="CD12" s="47"/>
      <c r="CE12" s="47"/>
      <c r="CF12" s="47" t="s">
        <v>558</v>
      </c>
      <c r="CG12" s="47"/>
      <c r="CH12" s="47"/>
      <c r="CI12" s="47" t="s">
        <v>559</v>
      </c>
      <c r="CJ12" s="47"/>
      <c r="CK12" s="47"/>
      <c r="CL12" s="47" t="s">
        <v>560</v>
      </c>
      <c r="CM12" s="47"/>
      <c r="CN12" s="47"/>
      <c r="CO12" s="47" t="s">
        <v>603</v>
      </c>
      <c r="CP12" s="47"/>
      <c r="CQ12" s="47"/>
      <c r="CR12" s="47" t="s">
        <v>600</v>
      </c>
      <c r="CS12" s="47"/>
      <c r="CT12" s="47"/>
      <c r="CU12" s="47" t="s">
        <v>604</v>
      </c>
      <c r="CV12" s="47"/>
      <c r="CW12" s="47"/>
      <c r="CX12" s="47" t="s">
        <v>601</v>
      </c>
      <c r="CY12" s="47"/>
      <c r="CZ12" s="47"/>
      <c r="DA12" s="47" t="s">
        <v>602</v>
      </c>
      <c r="DB12" s="47"/>
      <c r="DC12" s="47"/>
      <c r="DD12" s="47" t="s">
        <v>1109</v>
      </c>
      <c r="DE12" s="47"/>
      <c r="DF12" s="47"/>
      <c r="DG12" s="47" t="s">
        <v>1112</v>
      </c>
      <c r="DH12" s="47"/>
      <c r="DI12" s="47"/>
      <c r="DJ12" s="47" t="s">
        <v>605</v>
      </c>
      <c r="DK12" s="47"/>
      <c r="DL12" s="47"/>
      <c r="DM12" s="47" t="s">
        <v>1116</v>
      </c>
      <c r="DN12" s="47"/>
      <c r="DO12" s="47"/>
      <c r="DP12" s="47" t="s">
        <v>606</v>
      </c>
      <c r="DQ12" s="47"/>
      <c r="DR12" s="47"/>
      <c r="DS12" s="47" t="s">
        <v>607</v>
      </c>
      <c r="DT12" s="47"/>
      <c r="DU12" s="47"/>
      <c r="DV12" s="47" t="s">
        <v>1124</v>
      </c>
      <c r="DW12" s="47"/>
      <c r="DX12" s="47"/>
      <c r="DY12" s="47" t="s">
        <v>608</v>
      </c>
      <c r="DZ12" s="47"/>
      <c r="EA12" s="47"/>
      <c r="EB12" s="47" t="s">
        <v>609</v>
      </c>
      <c r="EC12" s="47"/>
      <c r="ED12" s="47"/>
      <c r="EE12" s="47" t="s">
        <v>610</v>
      </c>
      <c r="EF12" s="47"/>
      <c r="EG12" s="47"/>
      <c r="EH12" s="47" t="s">
        <v>611</v>
      </c>
      <c r="EI12" s="47"/>
      <c r="EJ12" s="47"/>
      <c r="EK12" s="61" t="s">
        <v>612</v>
      </c>
      <c r="EL12" s="61"/>
      <c r="EM12" s="61"/>
      <c r="EN12" s="47" t="s">
        <v>1135</v>
      </c>
      <c r="EO12" s="47"/>
      <c r="EP12" s="47"/>
      <c r="EQ12" s="47" t="s">
        <v>613</v>
      </c>
      <c r="ER12" s="47"/>
      <c r="ES12" s="47"/>
      <c r="ET12" s="47" t="s">
        <v>614</v>
      </c>
      <c r="EU12" s="47"/>
      <c r="EV12" s="47"/>
      <c r="EW12" s="47" t="s">
        <v>1141</v>
      </c>
      <c r="EX12" s="47"/>
      <c r="EY12" s="47"/>
      <c r="EZ12" s="47" t="s">
        <v>616</v>
      </c>
      <c r="FA12" s="47"/>
      <c r="FB12" s="47"/>
      <c r="FC12" s="47" t="s">
        <v>617</v>
      </c>
      <c r="FD12" s="47"/>
      <c r="FE12" s="47"/>
      <c r="FF12" s="47" t="s">
        <v>615</v>
      </c>
      <c r="FG12" s="47"/>
      <c r="FH12" s="47"/>
      <c r="FI12" s="47" t="s">
        <v>1146</v>
      </c>
      <c r="FJ12" s="47"/>
      <c r="FK12" s="47"/>
      <c r="FL12" s="47" t="s">
        <v>618</v>
      </c>
      <c r="FM12" s="47"/>
      <c r="FN12" s="47"/>
      <c r="FO12" s="47" t="s">
        <v>1150</v>
      </c>
      <c r="FP12" s="47"/>
      <c r="FQ12" s="47"/>
      <c r="FR12" s="47" t="s">
        <v>620</v>
      </c>
      <c r="FS12" s="47"/>
      <c r="FT12" s="47"/>
      <c r="FU12" s="61" t="s">
        <v>1333</v>
      </c>
      <c r="FV12" s="61"/>
      <c r="FW12" s="61"/>
      <c r="FX12" s="47" t="s">
        <v>1334</v>
      </c>
      <c r="FY12" s="47"/>
      <c r="FZ12" s="47"/>
      <c r="GA12" s="47" t="s">
        <v>624</v>
      </c>
      <c r="GB12" s="47"/>
      <c r="GC12" s="47"/>
      <c r="GD12" s="47" t="s">
        <v>1156</v>
      </c>
      <c r="GE12" s="47"/>
      <c r="GF12" s="47"/>
      <c r="GG12" s="47" t="s">
        <v>627</v>
      </c>
      <c r="GH12" s="47"/>
      <c r="GI12" s="47"/>
      <c r="GJ12" s="47" t="s">
        <v>1162</v>
      </c>
      <c r="GK12" s="47"/>
      <c r="GL12" s="47"/>
      <c r="GM12" s="47" t="s">
        <v>1166</v>
      </c>
      <c r="GN12" s="47"/>
      <c r="GO12" s="47"/>
      <c r="GP12" s="47" t="s">
        <v>1335</v>
      </c>
      <c r="GQ12" s="47"/>
      <c r="GR12" s="47"/>
    </row>
    <row r="13" spans="1:254" ht="180" x14ac:dyDescent="0.25">
      <c r="A13" s="48"/>
      <c r="B13" s="48"/>
      <c r="C13" s="21" t="s">
        <v>1057</v>
      </c>
      <c r="D13" s="21" t="s">
        <v>1058</v>
      </c>
      <c r="E13" s="21" t="s">
        <v>32</v>
      </c>
      <c r="F13" s="21" t="s">
        <v>502</v>
      </c>
      <c r="G13" s="21" t="s">
        <v>1060</v>
      </c>
      <c r="H13" s="21" t="s">
        <v>1061</v>
      </c>
      <c r="I13" s="21" t="s">
        <v>333</v>
      </c>
      <c r="J13" s="21" t="s">
        <v>1063</v>
      </c>
      <c r="K13" s="21" t="s">
        <v>1064</v>
      </c>
      <c r="L13" s="21" t="s">
        <v>503</v>
      </c>
      <c r="M13" s="21" t="s">
        <v>504</v>
      </c>
      <c r="N13" s="21" t="s">
        <v>505</v>
      </c>
      <c r="O13" s="21" t="s">
        <v>1066</v>
      </c>
      <c r="P13" s="21" t="s">
        <v>1066</v>
      </c>
      <c r="Q13" s="21" t="s">
        <v>1067</v>
      </c>
      <c r="R13" s="21" t="s">
        <v>1069</v>
      </c>
      <c r="S13" s="21" t="s">
        <v>1070</v>
      </c>
      <c r="T13" s="21" t="s">
        <v>1071</v>
      </c>
      <c r="U13" s="21" t="s">
        <v>1073</v>
      </c>
      <c r="V13" s="21" t="s">
        <v>1074</v>
      </c>
      <c r="W13" s="21" t="s">
        <v>1075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1076</v>
      </c>
      <c r="AG13" s="21" t="s">
        <v>515</v>
      </c>
      <c r="AH13" s="21" t="s">
        <v>516</v>
      </c>
      <c r="AI13" s="21" t="s">
        <v>1078</v>
      </c>
      <c r="AJ13" s="21" t="s">
        <v>216</v>
      </c>
      <c r="AK13" s="21" t="s">
        <v>1079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889</v>
      </c>
      <c r="AR13" s="21" t="s">
        <v>245</v>
      </c>
      <c r="AS13" s="21" t="s">
        <v>1081</v>
      </c>
      <c r="AT13" s="21" t="s">
        <v>1082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1083</v>
      </c>
      <c r="BA13" s="21" t="s">
        <v>193</v>
      </c>
      <c r="BB13" s="21" t="s">
        <v>1084</v>
      </c>
      <c r="BC13" s="21" t="s">
        <v>530</v>
      </c>
      <c r="BD13" s="21" t="s">
        <v>1085</v>
      </c>
      <c r="BE13" s="21" t="s">
        <v>84</v>
      </c>
      <c r="BF13" s="21" t="s">
        <v>531</v>
      </c>
      <c r="BG13" s="21" t="s">
        <v>205</v>
      </c>
      <c r="BH13" s="21" t="s">
        <v>1087</v>
      </c>
      <c r="BI13" s="21" t="s">
        <v>1088</v>
      </c>
      <c r="BJ13" s="21" t="s">
        <v>1089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1090</v>
      </c>
      <c r="BQ13" s="21" t="s">
        <v>69</v>
      </c>
      <c r="BR13" s="21" t="s">
        <v>1091</v>
      </c>
      <c r="BS13" s="21" t="s">
        <v>1092</v>
      </c>
      <c r="BT13" s="21" t="s">
        <v>535</v>
      </c>
      <c r="BU13" s="21" t="s">
        <v>536</v>
      </c>
      <c r="BV13" s="21" t="s">
        <v>537</v>
      </c>
      <c r="BW13" s="21" t="s">
        <v>1094</v>
      </c>
      <c r="BX13" s="21" t="s">
        <v>1095</v>
      </c>
      <c r="BY13" s="21" t="s">
        <v>1096</v>
      </c>
      <c r="BZ13" s="21" t="s">
        <v>220</v>
      </c>
      <c r="CA13" s="21" t="s">
        <v>221</v>
      </c>
      <c r="CB13" s="21" t="s">
        <v>551</v>
      </c>
      <c r="CC13" s="21" t="s">
        <v>1098</v>
      </c>
      <c r="CD13" s="21" t="s">
        <v>1099</v>
      </c>
      <c r="CE13" s="21" t="s">
        <v>1100</v>
      </c>
      <c r="CF13" s="21" t="s">
        <v>1101</v>
      </c>
      <c r="CG13" s="21" t="s">
        <v>1102</v>
      </c>
      <c r="CH13" s="21" t="s">
        <v>1103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1104</v>
      </c>
      <c r="CO13" s="21" t="s">
        <v>1105</v>
      </c>
      <c r="CP13" s="21" t="s">
        <v>1106</v>
      </c>
      <c r="CQ13" s="21" t="s">
        <v>1107</v>
      </c>
      <c r="CR13" s="21" t="s">
        <v>233</v>
      </c>
      <c r="CS13" s="21" t="s">
        <v>1108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1110</v>
      </c>
      <c r="DF13" s="21" t="s">
        <v>1111</v>
      </c>
      <c r="DG13" s="21" t="s">
        <v>574</v>
      </c>
      <c r="DH13" s="21" t="s">
        <v>575</v>
      </c>
      <c r="DI13" s="21" t="s">
        <v>1113</v>
      </c>
      <c r="DJ13" s="21" t="s">
        <v>1114</v>
      </c>
      <c r="DK13" s="21" t="s">
        <v>571</v>
      </c>
      <c r="DL13" s="21" t="s">
        <v>1115</v>
      </c>
      <c r="DM13" s="21" t="s">
        <v>572</v>
      </c>
      <c r="DN13" s="21" t="s">
        <v>1117</v>
      </c>
      <c r="DO13" s="21" t="s">
        <v>1118</v>
      </c>
      <c r="DP13" s="21" t="s">
        <v>573</v>
      </c>
      <c r="DQ13" s="21" t="s">
        <v>1119</v>
      </c>
      <c r="DR13" s="21" t="s">
        <v>1120</v>
      </c>
      <c r="DS13" s="21" t="s">
        <v>1121</v>
      </c>
      <c r="DT13" s="21" t="s">
        <v>1122</v>
      </c>
      <c r="DU13" s="21" t="s">
        <v>1123</v>
      </c>
      <c r="DV13" s="21" t="s">
        <v>1125</v>
      </c>
      <c r="DW13" s="21" t="s">
        <v>1126</v>
      </c>
      <c r="DX13" s="21" t="s">
        <v>1331</v>
      </c>
      <c r="DY13" s="21" t="s">
        <v>1127</v>
      </c>
      <c r="DZ13" s="21" t="s">
        <v>1332</v>
      </c>
      <c r="EA13" s="21" t="s">
        <v>1128</v>
      </c>
      <c r="EB13" s="21" t="s">
        <v>577</v>
      </c>
      <c r="EC13" s="21" t="s">
        <v>578</v>
      </c>
      <c r="ED13" s="21" t="s">
        <v>1129</v>
      </c>
      <c r="EE13" s="21" t="s">
        <v>405</v>
      </c>
      <c r="EF13" s="21" t="s">
        <v>579</v>
      </c>
      <c r="EG13" s="21" t="s">
        <v>1130</v>
      </c>
      <c r="EH13" s="21" t="s">
        <v>580</v>
      </c>
      <c r="EI13" s="21" t="s">
        <v>581</v>
      </c>
      <c r="EJ13" s="21" t="s">
        <v>1131</v>
      </c>
      <c r="EK13" s="21" t="s">
        <v>1132</v>
      </c>
      <c r="EL13" s="21" t="s">
        <v>1133</v>
      </c>
      <c r="EM13" s="21" t="s">
        <v>1134</v>
      </c>
      <c r="EN13" s="21" t="s">
        <v>582</v>
      </c>
      <c r="EO13" s="21" t="s">
        <v>583</v>
      </c>
      <c r="EP13" s="21" t="s">
        <v>1136</v>
      </c>
      <c r="EQ13" s="21" t="s">
        <v>584</v>
      </c>
      <c r="ER13" s="21" t="s">
        <v>585</v>
      </c>
      <c r="ES13" s="21" t="s">
        <v>1137</v>
      </c>
      <c r="ET13" s="21" t="s">
        <v>1138</v>
      </c>
      <c r="EU13" s="21" t="s">
        <v>1139</v>
      </c>
      <c r="EV13" s="21" t="s">
        <v>1140</v>
      </c>
      <c r="EW13" s="21" t="s">
        <v>1142</v>
      </c>
      <c r="EX13" s="21" t="s">
        <v>1143</v>
      </c>
      <c r="EY13" s="21" t="s">
        <v>1144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1145</v>
      </c>
      <c r="FF13" s="21" t="s">
        <v>586</v>
      </c>
      <c r="FG13" s="21" t="s">
        <v>587</v>
      </c>
      <c r="FH13" s="21" t="s">
        <v>588</v>
      </c>
      <c r="FI13" s="21" t="s">
        <v>1147</v>
      </c>
      <c r="FJ13" s="21" t="s">
        <v>1148</v>
      </c>
      <c r="FK13" s="21" t="s">
        <v>1149</v>
      </c>
      <c r="FL13" s="21" t="s">
        <v>591</v>
      </c>
      <c r="FM13" s="21" t="s">
        <v>592</v>
      </c>
      <c r="FN13" s="21" t="s">
        <v>593</v>
      </c>
      <c r="FO13" s="21" t="s">
        <v>1151</v>
      </c>
      <c r="FP13" s="21" t="s">
        <v>1152</v>
      </c>
      <c r="FQ13" s="21" t="s">
        <v>1153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1154</v>
      </c>
      <c r="FZ13" s="21" t="s">
        <v>1155</v>
      </c>
      <c r="GA13" s="21" t="s">
        <v>621</v>
      </c>
      <c r="GB13" s="21" t="s">
        <v>622</v>
      </c>
      <c r="GC13" s="21" t="s">
        <v>623</v>
      </c>
      <c r="GD13" s="21" t="s">
        <v>1157</v>
      </c>
      <c r="GE13" s="21" t="s">
        <v>1158</v>
      </c>
      <c r="GF13" s="21" t="s">
        <v>1159</v>
      </c>
      <c r="GG13" s="21" t="s">
        <v>628</v>
      </c>
      <c r="GH13" s="21" t="s">
        <v>1160</v>
      </c>
      <c r="GI13" s="21" t="s">
        <v>1161</v>
      </c>
      <c r="GJ13" s="21" t="s">
        <v>1163</v>
      </c>
      <c r="GK13" s="21" t="s">
        <v>1164</v>
      </c>
      <c r="GL13" s="21" t="s">
        <v>1165</v>
      </c>
      <c r="GM13" s="21" t="s">
        <v>629</v>
      </c>
      <c r="GN13" s="21" t="s">
        <v>630</v>
      </c>
      <c r="GO13" s="21" t="s">
        <v>631</v>
      </c>
      <c r="GP13" s="21" t="s">
        <v>1167</v>
      </c>
      <c r="GQ13" s="21" t="s">
        <v>1168</v>
      </c>
      <c r="GR13" s="21" t="s">
        <v>1169</v>
      </c>
    </row>
    <row r="14" spans="1:254" ht="15.75" x14ac:dyDescent="0.25">
      <c r="A14" s="23">
        <v>1</v>
      </c>
      <c r="B14" s="13" t="s">
        <v>1384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/>
      <c r="V14" s="4"/>
      <c r="W14" s="4">
        <v>1</v>
      </c>
      <c r="X14" s="4"/>
      <c r="Y14" s="4"/>
      <c r="Z14" s="4">
        <v>1</v>
      </c>
      <c r="AA14" s="4"/>
      <c r="AB14" s="4">
        <v>1</v>
      </c>
      <c r="AC14" s="4"/>
      <c r="AD14" s="4"/>
      <c r="AE14" s="4"/>
      <c r="AF14" s="4">
        <v>1</v>
      </c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/>
      <c r="CB14" s="4">
        <v>1</v>
      </c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>
        <v>1</v>
      </c>
      <c r="CY14" s="4"/>
      <c r="CZ14" s="4"/>
      <c r="DA14" s="4"/>
      <c r="DB14" s="4">
        <v>1</v>
      </c>
      <c r="DC14" s="4"/>
      <c r="DD14" s="4">
        <v>1</v>
      </c>
      <c r="DE14" s="4"/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>
        <v>1</v>
      </c>
      <c r="EF14" s="4"/>
      <c r="EG14" s="4"/>
      <c r="EH14" s="4"/>
      <c r="EI14" s="4">
        <v>1</v>
      </c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/>
      <c r="EX14" s="4"/>
      <c r="EY14" s="4">
        <v>1</v>
      </c>
      <c r="EZ14" s="4"/>
      <c r="FA14" s="4">
        <v>1</v>
      </c>
      <c r="FB14" s="4"/>
      <c r="FC14" s="4">
        <v>1</v>
      </c>
      <c r="FD14" s="4"/>
      <c r="FE14" s="4"/>
      <c r="FF14" s="4"/>
      <c r="FG14" s="4">
        <v>1</v>
      </c>
      <c r="FH14" s="4"/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>
        <v>1</v>
      </c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/>
      <c r="GL14" s="4">
        <v>1</v>
      </c>
      <c r="GM14" s="4"/>
      <c r="GN14" s="4"/>
      <c r="GO14" s="4">
        <v>1</v>
      </c>
      <c r="GP14" s="4"/>
      <c r="GQ14" s="4">
        <v>1</v>
      </c>
      <c r="GR14" s="4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 t="s">
        <v>1385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/>
      <c r="V15" s="4"/>
      <c r="W15" s="4">
        <v>1</v>
      </c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/>
      <c r="CB15" s="4">
        <v>1</v>
      </c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>
        <v>1</v>
      </c>
      <c r="DW15" s="4"/>
      <c r="DX15" s="4"/>
      <c r="DY15" s="4">
        <v>1</v>
      </c>
      <c r="DZ15" s="4"/>
      <c r="EA15" s="4"/>
      <c r="EB15" s="4"/>
      <c r="EC15" s="4">
        <v>1</v>
      </c>
      <c r="ED15" s="4"/>
      <c r="EE15" s="4">
        <v>1</v>
      </c>
      <c r="EF15" s="4"/>
      <c r="EG15" s="4"/>
      <c r="EH15" s="4"/>
      <c r="EI15" s="4">
        <v>1</v>
      </c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/>
      <c r="EX15" s="4">
        <v>1</v>
      </c>
      <c r="EY15" s="4"/>
      <c r="EZ15" s="4">
        <v>1</v>
      </c>
      <c r="FA15" s="4"/>
      <c r="FB15" s="4"/>
      <c r="FC15" s="4">
        <v>1</v>
      </c>
      <c r="FD15" s="4"/>
      <c r="FE15" s="4"/>
      <c r="FF15" s="4"/>
      <c r="FG15" s="4">
        <v>1</v>
      </c>
      <c r="FH15" s="4"/>
      <c r="FI15" s="4">
        <v>1</v>
      </c>
      <c r="FJ15" s="4"/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/>
      <c r="GL15" s="4">
        <v>1</v>
      </c>
      <c r="GM15" s="4"/>
      <c r="GN15" s="4"/>
      <c r="GO15" s="4">
        <v>1</v>
      </c>
      <c r="GP15" s="4"/>
      <c r="GQ15" s="4">
        <v>1</v>
      </c>
      <c r="GR15" s="4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 t="s">
        <v>1386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/>
      <c r="P16" s="4">
        <v>1</v>
      </c>
      <c r="Q16" s="4"/>
      <c r="R16" s="4">
        <v>1</v>
      </c>
      <c r="S16" s="4"/>
      <c r="T16" s="4"/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>
        <v>1</v>
      </c>
      <c r="AX16" s="4"/>
      <c r="AY16" s="4"/>
      <c r="AZ16" s="4"/>
      <c r="BA16" s="4">
        <v>1</v>
      </c>
      <c r="BB16" s="4"/>
      <c r="BC16" s="4"/>
      <c r="BD16" s="4">
        <v>1</v>
      </c>
      <c r="BE16" s="4"/>
      <c r="BF16" s="4">
        <v>1</v>
      </c>
      <c r="BG16" s="4"/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>
        <v>1</v>
      </c>
      <c r="BY16" s="4"/>
      <c r="BZ16" s="4"/>
      <c r="CA16" s="4"/>
      <c r="CB16" s="4">
        <v>1</v>
      </c>
      <c r="CC16" s="4"/>
      <c r="CD16" s="4">
        <v>1</v>
      </c>
      <c r="CE16" s="4"/>
      <c r="CF16" s="4"/>
      <c r="CG16" s="4"/>
      <c r="CH16" s="4">
        <v>1</v>
      </c>
      <c r="CI16" s="4">
        <v>1</v>
      </c>
      <c r="CJ16" s="4"/>
      <c r="CK16" s="4"/>
      <c r="CL16" s="4">
        <v>1</v>
      </c>
      <c r="CM16" s="4"/>
      <c r="CN16" s="4"/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/>
      <c r="DL16" s="4">
        <v>1</v>
      </c>
      <c r="DM16" s="4"/>
      <c r="DN16" s="4"/>
      <c r="DO16" s="4">
        <v>1</v>
      </c>
      <c r="DP16" s="4"/>
      <c r="DQ16" s="4">
        <v>1</v>
      </c>
      <c r="DR16" s="4"/>
      <c r="DS16" s="4"/>
      <c r="DT16" s="4"/>
      <c r="DU16" s="4">
        <v>1</v>
      </c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>
        <v>1</v>
      </c>
      <c r="EU16" s="4"/>
      <c r="EV16" s="4"/>
      <c r="EW16" s="4"/>
      <c r="EX16" s="4"/>
      <c r="EY16" s="4">
        <v>1</v>
      </c>
      <c r="EZ16" s="4"/>
      <c r="FA16" s="4"/>
      <c r="FB16" s="4">
        <v>1</v>
      </c>
      <c r="FC16" s="4"/>
      <c r="FD16" s="4">
        <v>1</v>
      </c>
      <c r="FE16" s="4"/>
      <c r="FF16" s="4"/>
      <c r="FG16" s="4"/>
      <c r="FH16" s="4">
        <v>1</v>
      </c>
      <c r="FI16" s="4"/>
      <c r="FJ16" s="4">
        <v>1</v>
      </c>
      <c r="FK16" s="4"/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>
        <v>1</v>
      </c>
      <c r="FW16" s="4"/>
      <c r="FX16" s="4"/>
      <c r="FY16" s="4"/>
      <c r="FZ16" s="4">
        <v>1</v>
      </c>
      <c r="GA16" s="4"/>
      <c r="GB16" s="4">
        <v>1</v>
      </c>
      <c r="GC16" s="4"/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 t="s">
        <v>1387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/>
      <c r="BC17" s="4">
        <v>1</v>
      </c>
      <c r="BD17" s="4"/>
      <c r="BE17" s="4">
        <v>1</v>
      </c>
      <c r="BF17" s="4"/>
      <c r="BG17" s="4"/>
      <c r="BH17" s="4"/>
      <c r="BI17" s="4">
        <v>1</v>
      </c>
      <c r="BJ17" s="4"/>
      <c r="BK17" s="4">
        <v>1</v>
      </c>
      <c r="BL17" s="4"/>
      <c r="BM17" s="4"/>
      <c r="BN17" s="4"/>
      <c r="BO17" s="4">
        <v>1</v>
      </c>
      <c r="BP17" s="4"/>
      <c r="BQ17" s="4">
        <v>1</v>
      </c>
      <c r="BR17" s="4"/>
      <c r="BS17" s="4"/>
      <c r="BT17" s="4">
        <v>1</v>
      </c>
      <c r="BU17" s="4"/>
      <c r="BV17" s="4"/>
      <c r="BW17" s="4"/>
      <c r="BX17" s="4">
        <v>1</v>
      </c>
      <c r="BY17" s="4"/>
      <c r="BZ17" s="4"/>
      <c r="CA17" s="4"/>
      <c r="CB17" s="4">
        <v>1</v>
      </c>
      <c r="CC17" s="4">
        <v>1</v>
      </c>
      <c r="CD17" s="4"/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/>
      <c r="CN17" s="4">
        <v>1</v>
      </c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/>
      <c r="DQ17" s="4">
        <v>1</v>
      </c>
      <c r="DR17" s="4"/>
      <c r="DS17" s="4"/>
      <c r="DT17" s="4">
        <v>1</v>
      </c>
      <c r="DU17" s="4"/>
      <c r="DV17" s="4">
        <v>1</v>
      </c>
      <c r="DW17" s="4"/>
      <c r="DX17" s="4"/>
      <c r="DY17" s="4">
        <v>1</v>
      </c>
      <c r="DZ17" s="4"/>
      <c r="EA17" s="4"/>
      <c r="EB17" s="4"/>
      <c r="EC17" s="4">
        <v>1</v>
      </c>
      <c r="ED17" s="4"/>
      <c r="EE17" s="4">
        <v>1</v>
      </c>
      <c r="EF17" s="4"/>
      <c r="EG17" s="4"/>
      <c r="EH17" s="4"/>
      <c r="EI17" s="4">
        <v>1</v>
      </c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/>
      <c r="EX17" s="4">
        <v>1</v>
      </c>
      <c r="EY17" s="4"/>
      <c r="EZ17" s="4"/>
      <c r="FA17" s="4">
        <v>1</v>
      </c>
      <c r="FB17" s="4"/>
      <c r="FC17" s="4">
        <v>1</v>
      </c>
      <c r="FD17" s="4"/>
      <c r="FE17" s="4"/>
      <c r="FF17" s="4"/>
      <c r="FG17" s="4">
        <v>1</v>
      </c>
      <c r="FH17" s="4"/>
      <c r="FI17" s="4">
        <v>1</v>
      </c>
      <c r="FJ17" s="4"/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>
        <v>1</v>
      </c>
      <c r="FV17" s="4"/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/>
      <c r="GL17" s="4">
        <v>1</v>
      </c>
      <c r="GM17" s="4"/>
      <c r="GN17" s="4"/>
      <c r="GO17" s="4">
        <v>1</v>
      </c>
      <c r="GP17" s="4"/>
      <c r="GQ17" s="4">
        <v>1</v>
      </c>
      <c r="GR17" s="4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 t="s">
        <v>1388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/>
      <c r="V18" s="4"/>
      <c r="W18" s="4">
        <v>1</v>
      </c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/>
      <c r="BJ18" s="4">
        <v>1</v>
      </c>
      <c r="BK18" s="4"/>
      <c r="BL18" s="4">
        <v>1</v>
      </c>
      <c r="BM18" s="4"/>
      <c r="BN18" s="4"/>
      <c r="BO18" s="4"/>
      <c r="BP18" s="4">
        <v>1</v>
      </c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/>
      <c r="CB18" s="4">
        <v>1</v>
      </c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>
        <v>1</v>
      </c>
      <c r="EF18" s="4"/>
      <c r="EG18" s="4"/>
      <c r="EH18" s="4"/>
      <c r="EI18" s="4">
        <v>1</v>
      </c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>
        <v>1</v>
      </c>
      <c r="FD18" s="4"/>
      <c r="FE18" s="4"/>
      <c r="FF18" s="4">
        <v>1</v>
      </c>
      <c r="FG18" s="4"/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>
        <v>1</v>
      </c>
      <c r="FV18" s="4"/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>
        <v>1</v>
      </c>
      <c r="GR18" s="4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 t="s">
        <v>1389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/>
      <c r="BJ19" s="4">
        <v>1</v>
      </c>
      <c r="BK19" s="4"/>
      <c r="BL19" s="4">
        <v>1</v>
      </c>
      <c r="BM19" s="4"/>
      <c r="BN19" s="4"/>
      <c r="BO19" s="4"/>
      <c r="BP19" s="4">
        <v>1</v>
      </c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/>
      <c r="CB19" s="4">
        <v>1</v>
      </c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>
        <v>1</v>
      </c>
      <c r="DE19" s="4"/>
      <c r="DF19" s="4"/>
      <c r="DG19" s="4">
        <v>1</v>
      </c>
      <c r="DH19" s="4"/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>
        <v>1</v>
      </c>
      <c r="DW19" s="4"/>
      <c r="DX19" s="4"/>
      <c r="DY19" s="4">
        <v>1</v>
      </c>
      <c r="DZ19" s="4"/>
      <c r="EA19" s="4"/>
      <c r="EB19" s="4"/>
      <c r="EC19" s="4">
        <v>1</v>
      </c>
      <c r="ED19" s="4"/>
      <c r="EE19" s="4">
        <v>1</v>
      </c>
      <c r="EF19" s="4"/>
      <c r="EG19" s="4"/>
      <c r="EH19" s="4"/>
      <c r="EI19" s="4">
        <v>1</v>
      </c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>
        <v>1</v>
      </c>
      <c r="FD19" s="4"/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>
        <v>1</v>
      </c>
      <c r="FV19" s="4"/>
      <c r="FW19" s="4"/>
      <c r="FX19" s="4"/>
      <c r="FY19" s="4">
        <v>1</v>
      </c>
      <c r="FZ19" s="4"/>
      <c r="GA19" s="4">
        <v>1</v>
      </c>
      <c r="GB19" s="4"/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/>
      <c r="GL19" s="4">
        <v>1</v>
      </c>
      <c r="GM19" s="4"/>
      <c r="GN19" s="4"/>
      <c r="GO19" s="4">
        <v>1</v>
      </c>
      <c r="GP19" s="4"/>
      <c r="GQ19" s="4">
        <v>1</v>
      </c>
      <c r="GR19" s="4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 t="s">
        <v>1390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/>
      <c r="BJ20" s="4">
        <v>1</v>
      </c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/>
      <c r="CB20" s="4">
        <v>1</v>
      </c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>
        <v>1</v>
      </c>
      <c r="DW20" s="4"/>
      <c r="DX20" s="4"/>
      <c r="DY20" s="4">
        <v>1</v>
      </c>
      <c r="DZ20" s="4"/>
      <c r="EA20" s="4"/>
      <c r="EB20" s="4"/>
      <c r="EC20" s="4">
        <v>1</v>
      </c>
      <c r="ED20" s="4"/>
      <c r="EE20" s="4">
        <v>1</v>
      </c>
      <c r="EF20" s="4"/>
      <c r="EG20" s="4"/>
      <c r="EH20" s="4"/>
      <c r="EI20" s="4">
        <v>1</v>
      </c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>
        <v>1</v>
      </c>
      <c r="FB20" s="4"/>
      <c r="FC20" s="4">
        <v>1</v>
      </c>
      <c r="FD20" s="4"/>
      <c r="FE20" s="4"/>
      <c r="FF20" s="4"/>
      <c r="FG20" s="4"/>
      <c r="FH20" s="4">
        <v>1</v>
      </c>
      <c r="FI20" s="4">
        <v>1</v>
      </c>
      <c r="FJ20" s="4"/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>
        <v>1</v>
      </c>
      <c r="FV20" s="4"/>
      <c r="FW20" s="4"/>
      <c r="FX20" s="4">
        <v>1</v>
      </c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/>
      <c r="GL20" s="4">
        <v>1</v>
      </c>
      <c r="GM20" s="4"/>
      <c r="GN20" s="4">
        <v>1</v>
      </c>
      <c r="GO20" s="4"/>
      <c r="GP20" s="4"/>
      <c r="GQ20" s="4">
        <v>1</v>
      </c>
      <c r="GR20" s="4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A21" s="3">
        <v>8</v>
      </c>
      <c r="B21" s="4" t="s">
        <v>1391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/>
      <c r="BD21" s="4">
        <v>1</v>
      </c>
      <c r="BE21" s="4"/>
      <c r="BF21" s="4">
        <v>1</v>
      </c>
      <c r="BG21" s="4"/>
      <c r="BH21" s="4"/>
      <c r="BI21" s="4"/>
      <c r="BJ21" s="4">
        <v>1</v>
      </c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/>
      <c r="CB21" s="4">
        <v>1</v>
      </c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/>
      <c r="DN21" s="4">
        <v>1</v>
      </c>
      <c r="DO21" s="4"/>
      <c r="DP21" s="4">
        <v>1</v>
      </c>
      <c r="DQ21" s="4"/>
      <c r="DR21" s="4"/>
      <c r="DS21" s="4"/>
      <c r="DT21" s="4">
        <v>1</v>
      </c>
      <c r="DU21" s="4"/>
      <c r="DV21" s="4">
        <v>1</v>
      </c>
      <c r="DW21" s="4"/>
      <c r="DX21" s="4"/>
      <c r="DY21" s="4">
        <v>1</v>
      </c>
      <c r="DZ21" s="4"/>
      <c r="EA21" s="4"/>
      <c r="EB21" s="4"/>
      <c r="EC21" s="4">
        <v>1</v>
      </c>
      <c r="ED21" s="4"/>
      <c r="EE21" s="4">
        <v>1</v>
      </c>
      <c r="EF21" s="4"/>
      <c r="EG21" s="4"/>
      <c r="EH21" s="4"/>
      <c r="EI21" s="4">
        <v>1</v>
      </c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/>
      <c r="EX21" s="4"/>
      <c r="EY21" s="4">
        <v>1</v>
      </c>
      <c r="EZ21" s="4"/>
      <c r="FA21" s="4"/>
      <c r="FB21" s="4">
        <v>1</v>
      </c>
      <c r="FC21" s="4">
        <v>1</v>
      </c>
      <c r="FD21" s="4"/>
      <c r="FE21" s="4"/>
      <c r="FF21" s="4">
        <v>1</v>
      </c>
      <c r="FG21" s="4"/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/>
      <c r="FT21" s="4">
        <v>1</v>
      </c>
      <c r="FU21" s="4">
        <v>1</v>
      </c>
      <c r="FV21" s="4"/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A22" s="3">
        <v>9</v>
      </c>
      <c r="B22" s="4" t="s">
        <v>1392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/>
      <c r="V22" s="4">
        <v>1</v>
      </c>
      <c r="W22" s="4"/>
      <c r="X22" s="4"/>
      <c r="Y22" s="4"/>
      <c r="Z22" s="4">
        <v>1</v>
      </c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>
        <v>1</v>
      </c>
      <c r="BS22" s="4"/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/>
      <c r="CN22" s="4">
        <v>1</v>
      </c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>
        <v>1</v>
      </c>
      <c r="DW22" s="4"/>
      <c r="DX22" s="4"/>
      <c r="DY22" s="4">
        <v>1</v>
      </c>
      <c r="DZ22" s="4"/>
      <c r="EA22" s="4"/>
      <c r="EB22" s="4"/>
      <c r="EC22" s="4">
        <v>1</v>
      </c>
      <c r="ED22" s="4"/>
      <c r="EE22" s="4">
        <v>1</v>
      </c>
      <c r="EF22" s="4"/>
      <c r="EG22" s="4"/>
      <c r="EH22" s="4"/>
      <c r="EI22" s="4">
        <v>1</v>
      </c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/>
      <c r="EX22" s="4">
        <v>1</v>
      </c>
      <c r="EY22" s="4"/>
      <c r="EZ22" s="4"/>
      <c r="FA22" s="4">
        <v>1</v>
      </c>
      <c r="FB22" s="4"/>
      <c r="FC22" s="4">
        <v>1</v>
      </c>
      <c r="FD22" s="4"/>
      <c r="FE22" s="4"/>
      <c r="FF22" s="4">
        <v>1</v>
      </c>
      <c r="FG22" s="4"/>
      <c r="FH22" s="4"/>
      <c r="FI22" s="4"/>
      <c r="FJ22" s="4">
        <v>1</v>
      </c>
      <c r="FK22" s="4"/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>
        <v>1</v>
      </c>
      <c r="FV22" s="4"/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>
        <v>1</v>
      </c>
      <c r="GR22" s="4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10</v>
      </c>
      <c r="B23" s="4" t="s">
        <v>1393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/>
      <c r="Y23" s="4">
        <v>1</v>
      </c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/>
      <c r="BC23" s="4">
        <v>1</v>
      </c>
      <c r="BD23" s="4"/>
      <c r="BE23" s="4">
        <v>1</v>
      </c>
      <c r="BF23" s="4"/>
      <c r="BG23" s="4"/>
      <c r="BH23" s="4"/>
      <c r="BI23" s="4">
        <v>1</v>
      </c>
      <c r="BJ23" s="4"/>
      <c r="BK23" s="4">
        <v>1</v>
      </c>
      <c r="BL23" s="4"/>
      <c r="BM23" s="4"/>
      <c r="BN23" s="4"/>
      <c r="BO23" s="4">
        <v>1</v>
      </c>
      <c r="BP23" s="4"/>
      <c r="BQ23" s="4"/>
      <c r="BR23" s="4">
        <v>1</v>
      </c>
      <c r="BS23" s="4"/>
      <c r="BT23" s="4">
        <v>1</v>
      </c>
      <c r="BU23" s="4"/>
      <c r="BV23" s="4"/>
      <c r="BW23" s="4"/>
      <c r="BX23" s="4">
        <v>1</v>
      </c>
      <c r="BY23" s="4"/>
      <c r="BZ23" s="4"/>
      <c r="CA23" s="4"/>
      <c r="CB23" s="4">
        <v>1</v>
      </c>
      <c r="CC23" s="4"/>
      <c r="CD23" s="4">
        <v>1</v>
      </c>
      <c r="CE23" s="4"/>
      <c r="CF23" s="4"/>
      <c r="CG23" s="4">
        <v>1</v>
      </c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>
        <v>1</v>
      </c>
      <c r="DW23" s="4"/>
      <c r="DX23" s="4"/>
      <c r="DY23" s="4">
        <v>1</v>
      </c>
      <c r="DZ23" s="4"/>
      <c r="EA23" s="4"/>
      <c r="EB23" s="4"/>
      <c r="EC23" s="4">
        <v>1</v>
      </c>
      <c r="ED23" s="4"/>
      <c r="EE23" s="4">
        <v>1</v>
      </c>
      <c r="EF23" s="4"/>
      <c r="EG23" s="4"/>
      <c r="EH23" s="4"/>
      <c r="EI23" s="4">
        <v>1</v>
      </c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>
        <v>1</v>
      </c>
      <c r="FD23" s="4"/>
      <c r="FE23" s="4"/>
      <c r="FF23" s="4"/>
      <c r="FG23" s="4">
        <v>1</v>
      </c>
      <c r="FH23" s="4"/>
      <c r="FI23" s="4">
        <v>1</v>
      </c>
      <c r="FJ23" s="4"/>
      <c r="FK23" s="4"/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>
        <v>1</v>
      </c>
      <c r="FW23" s="4"/>
      <c r="FX23" s="4">
        <v>1</v>
      </c>
      <c r="FY23" s="4"/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/>
      <c r="GL23" s="4">
        <v>1</v>
      </c>
      <c r="GM23" s="4"/>
      <c r="GN23" s="4"/>
      <c r="GO23" s="4">
        <v>1</v>
      </c>
      <c r="GP23" s="4"/>
      <c r="GQ23" s="4">
        <v>1</v>
      </c>
      <c r="GR23" s="4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4" t="s">
        <v>1394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/>
      <c r="V24" s="4">
        <v>1</v>
      </c>
      <c r="W24" s="4"/>
      <c r="X24" s="4"/>
      <c r="Y24" s="4"/>
      <c r="Z24" s="4">
        <v>1</v>
      </c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/>
      <c r="BJ24" s="4">
        <v>1</v>
      </c>
      <c r="BK24" s="4"/>
      <c r="BL24" s="4">
        <v>1</v>
      </c>
      <c r="BM24" s="4"/>
      <c r="BN24" s="4"/>
      <c r="BO24" s="4"/>
      <c r="BP24" s="4">
        <v>1</v>
      </c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/>
      <c r="CB24" s="4">
        <v>1</v>
      </c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>
        <v>1</v>
      </c>
      <c r="DW24" s="4"/>
      <c r="DX24" s="4"/>
      <c r="DY24" s="4">
        <v>1</v>
      </c>
      <c r="DZ24" s="4"/>
      <c r="EA24" s="4"/>
      <c r="EB24" s="4"/>
      <c r="EC24" s="4">
        <v>1</v>
      </c>
      <c r="ED24" s="4"/>
      <c r="EE24" s="4">
        <v>1</v>
      </c>
      <c r="EF24" s="4"/>
      <c r="EG24" s="4"/>
      <c r="EH24" s="4"/>
      <c r="EI24" s="4">
        <v>1</v>
      </c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/>
      <c r="EX24" s="4">
        <v>1</v>
      </c>
      <c r="EY24" s="4"/>
      <c r="EZ24" s="4"/>
      <c r="FA24" s="4">
        <v>1</v>
      </c>
      <c r="FB24" s="4"/>
      <c r="FC24" s="4">
        <v>1</v>
      </c>
      <c r="FD24" s="4"/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>
        <v>1</v>
      </c>
      <c r="FV24" s="4"/>
      <c r="FW24" s="4"/>
      <c r="FX24" s="4">
        <v>1</v>
      </c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/>
      <c r="GI24" s="4">
        <v>1</v>
      </c>
      <c r="GJ24" s="4"/>
      <c r="GK24" s="4"/>
      <c r="GL24" s="4">
        <v>1</v>
      </c>
      <c r="GM24" s="4"/>
      <c r="GN24" s="4">
        <v>1</v>
      </c>
      <c r="GO24" s="4"/>
      <c r="GP24" s="4"/>
      <c r="GQ24" s="4">
        <v>1</v>
      </c>
      <c r="GR24" s="4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43" t="s">
        <v>278</v>
      </c>
      <c r="B25" s="44"/>
      <c r="C25" s="3">
        <v>11</v>
      </c>
      <c r="D25" s="3">
        <f t="shared" ref="D25:AI25" si="0">SUM(D14:D24)</f>
        <v>0</v>
      </c>
      <c r="E25" s="3">
        <f t="shared" si="0"/>
        <v>0</v>
      </c>
      <c r="F25" s="3">
        <f t="shared" si="0"/>
        <v>11</v>
      </c>
      <c r="G25" s="3">
        <f t="shared" si="0"/>
        <v>0</v>
      </c>
      <c r="H25" s="3">
        <f t="shared" si="0"/>
        <v>0</v>
      </c>
      <c r="I25" s="3">
        <f t="shared" si="0"/>
        <v>11</v>
      </c>
      <c r="J25" s="3">
        <f t="shared" si="0"/>
        <v>0</v>
      </c>
      <c r="K25" s="3">
        <f t="shared" si="0"/>
        <v>0</v>
      </c>
      <c r="L25" s="3">
        <f t="shared" si="0"/>
        <v>11</v>
      </c>
      <c r="M25" s="3">
        <f t="shared" si="0"/>
        <v>0</v>
      </c>
      <c r="N25" s="3">
        <f t="shared" si="0"/>
        <v>0</v>
      </c>
      <c r="O25" s="3">
        <f t="shared" si="0"/>
        <v>10</v>
      </c>
      <c r="P25" s="3">
        <f t="shared" si="0"/>
        <v>1</v>
      </c>
      <c r="Q25" s="3">
        <f t="shared" si="0"/>
        <v>0</v>
      </c>
      <c r="R25" s="3">
        <f t="shared" si="0"/>
        <v>11</v>
      </c>
      <c r="S25" s="3">
        <f t="shared" si="0"/>
        <v>0</v>
      </c>
      <c r="T25" s="3">
        <f t="shared" si="0"/>
        <v>0</v>
      </c>
      <c r="U25" s="3">
        <f t="shared" si="0"/>
        <v>2</v>
      </c>
      <c r="V25" s="3">
        <f t="shared" si="0"/>
        <v>4</v>
      </c>
      <c r="W25" s="3">
        <f t="shared" si="0"/>
        <v>5</v>
      </c>
      <c r="X25" s="3">
        <f t="shared" si="0"/>
        <v>1</v>
      </c>
      <c r="Y25" s="3">
        <f t="shared" si="0"/>
        <v>5</v>
      </c>
      <c r="Z25" s="3">
        <f t="shared" si="0"/>
        <v>5</v>
      </c>
      <c r="AA25" s="3">
        <f t="shared" si="0"/>
        <v>2</v>
      </c>
      <c r="AB25" s="3">
        <f t="shared" si="0"/>
        <v>7</v>
      </c>
      <c r="AC25" s="3">
        <f t="shared" si="0"/>
        <v>2</v>
      </c>
      <c r="AD25" s="3">
        <f t="shared" si="0"/>
        <v>2</v>
      </c>
      <c r="AE25" s="3">
        <f t="shared" si="0"/>
        <v>6</v>
      </c>
      <c r="AF25" s="3">
        <f t="shared" si="0"/>
        <v>3</v>
      </c>
      <c r="AG25" s="3">
        <f t="shared" si="0"/>
        <v>2</v>
      </c>
      <c r="AH25" s="3">
        <f t="shared" si="0"/>
        <v>7</v>
      </c>
      <c r="AI25" s="3">
        <f t="shared" si="0"/>
        <v>2</v>
      </c>
      <c r="AJ25" s="3">
        <f t="shared" ref="AJ25:BO25" si="1">SUM(AJ14:AJ24)</f>
        <v>2</v>
      </c>
      <c r="AK25" s="3">
        <f t="shared" si="1"/>
        <v>7</v>
      </c>
      <c r="AL25" s="3">
        <f t="shared" si="1"/>
        <v>2</v>
      </c>
      <c r="AM25" s="3">
        <f t="shared" si="1"/>
        <v>2</v>
      </c>
      <c r="AN25" s="3">
        <f t="shared" si="1"/>
        <v>8</v>
      </c>
      <c r="AO25" s="3">
        <f t="shared" si="1"/>
        <v>1</v>
      </c>
      <c r="AP25" s="3">
        <f t="shared" si="1"/>
        <v>2</v>
      </c>
      <c r="AQ25" s="3">
        <f t="shared" si="1"/>
        <v>8</v>
      </c>
      <c r="AR25" s="3">
        <f t="shared" si="1"/>
        <v>1</v>
      </c>
      <c r="AS25" s="3">
        <f t="shared" si="1"/>
        <v>2</v>
      </c>
      <c r="AT25" s="3">
        <f t="shared" si="1"/>
        <v>8</v>
      </c>
      <c r="AU25" s="3">
        <f t="shared" si="1"/>
        <v>1</v>
      </c>
      <c r="AV25" s="3">
        <f t="shared" si="1"/>
        <v>2</v>
      </c>
      <c r="AW25" s="3">
        <f t="shared" si="1"/>
        <v>9</v>
      </c>
      <c r="AX25" s="3">
        <f t="shared" si="1"/>
        <v>0</v>
      </c>
      <c r="AY25" s="3">
        <f t="shared" si="1"/>
        <v>2</v>
      </c>
      <c r="AZ25" s="3">
        <f t="shared" si="1"/>
        <v>8</v>
      </c>
      <c r="BA25" s="3">
        <f t="shared" si="1"/>
        <v>1</v>
      </c>
      <c r="BB25" s="3">
        <f t="shared" si="1"/>
        <v>0</v>
      </c>
      <c r="BC25" s="3">
        <f t="shared" si="1"/>
        <v>9</v>
      </c>
      <c r="BD25" s="3">
        <f t="shared" si="1"/>
        <v>2</v>
      </c>
      <c r="BE25" s="3">
        <f t="shared" si="1"/>
        <v>2</v>
      </c>
      <c r="BF25" s="3">
        <f t="shared" si="1"/>
        <v>9</v>
      </c>
      <c r="BG25" s="3">
        <f t="shared" si="1"/>
        <v>0</v>
      </c>
      <c r="BH25" s="3">
        <f t="shared" si="1"/>
        <v>0</v>
      </c>
      <c r="BI25" s="3">
        <f t="shared" si="1"/>
        <v>2</v>
      </c>
      <c r="BJ25" s="3">
        <f t="shared" si="1"/>
        <v>9</v>
      </c>
      <c r="BK25" s="3">
        <f t="shared" si="1"/>
        <v>2</v>
      </c>
      <c r="BL25" s="3">
        <f t="shared" si="1"/>
        <v>5</v>
      </c>
      <c r="BM25" s="3">
        <f t="shared" si="1"/>
        <v>4</v>
      </c>
      <c r="BN25" s="3">
        <f t="shared" si="1"/>
        <v>0</v>
      </c>
      <c r="BO25" s="3">
        <f t="shared" si="1"/>
        <v>4</v>
      </c>
      <c r="BP25" s="3">
        <f t="shared" ref="BP25:CU25" si="2">SUM(BP14:BP24)</f>
        <v>7</v>
      </c>
      <c r="BQ25" s="3">
        <f t="shared" si="2"/>
        <v>1</v>
      </c>
      <c r="BR25" s="3">
        <f t="shared" si="2"/>
        <v>9</v>
      </c>
      <c r="BS25" s="3">
        <f t="shared" si="2"/>
        <v>1</v>
      </c>
      <c r="BT25" s="3">
        <f t="shared" si="2"/>
        <v>2</v>
      </c>
      <c r="BU25" s="3">
        <f t="shared" si="2"/>
        <v>7</v>
      </c>
      <c r="BV25" s="3">
        <f t="shared" si="2"/>
        <v>2</v>
      </c>
      <c r="BW25" s="3">
        <f t="shared" si="2"/>
        <v>0</v>
      </c>
      <c r="BX25" s="3">
        <f t="shared" si="2"/>
        <v>10</v>
      </c>
      <c r="BY25" s="3">
        <f t="shared" si="2"/>
        <v>1</v>
      </c>
      <c r="BZ25" s="3">
        <f t="shared" si="2"/>
        <v>0</v>
      </c>
      <c r="CA25" s="3">
        <f t="shared" si="2"/>
        <v>0</v>
      </c>
      <c r="CB25" s="3">
        <f t="shared" si="2"/>
        <v>11</v>
      </c>
      <c r="CC25" s="3">
        <f t="shared" si="2"/>
        <v>1</v>
      </c>
      <c r="CD25" s="3">
        <f t="shared" si="2"/>
        <v>10</v>
      </c>
      <c r="CE25" s="3">
        <f t="shared" si="2"/>
        <v>0</v>
      </c>
      <c r="CF25" s="3">
        <f t="shared" si="2"/>
        <v>0</v>
      </c>
      <c r="CG25" s="3">
        <f t="shared" si="2"/>
        <v>10</v>
      </c>
      <c r="CH25" s="3">
        <f t="shared" si="2"/>
        <v>1</v>
      </c>
      <c r="CI25" s="3">
        <f t="shared" si="2"/>
        <v>2</v>
      </c>
      <c r="CJ25" s="3">
        <f t="shared" si="2"/>
        <v>9</v>
      </c>
      <c r="CK25" s="3">
        <f t="shared" si="2"/>
        <v>0</v>
      </c>
      <c r="CL25" s="3">
        <f t="shared" si="2"/>
        <v>2</v>
      </c>
      <c r="CM25" s="3">
        <f t="shared" si="2"/>
        <v>7</v>
      </c>
      <c r="CN25" s="3">
        <f t="shared" si="2"/>
        <v>2</v>
      </c>
      <c r="CO25" s="3">
        <f t="shared" si="2"/>
        <v>2</v>
      </c>
      <c r="CP25" s="3">
        <f t="shared" si="2"/>
        <v>8</v>
      </c>
      <c r="CQ25" s="3">
        <f t="shared" si="2"/>
        <v>1</v>
      </c>
      <c r="CR25" s="3">
        <f t="shared" si="2"/>
        <v>1</v>
      </c>
      <c r="CS25" s="3">
        <f t="shared" si="2"/>
        <v>9</v>
      </c>
      <c r="CT25" s="3">
        <f t="shared" si="2"/>
        <v>1</v>
      </c>
      <c r="CU25" s="3">
        <f t="shared" si="2"/>
        <v>1</v>
      </c>
      <c r="CV25" s="3">
        <f t="shared" ref="CV25:EA25" si="3">SUM(CV14:CV24)</f>
        <v>9</v>
      </c>
      <c r="CW25" s="3">
        <f t="shared" si="3"/>
        <v>1</v>
      </c>
      <c r="CX25" s="3">
        <f t="shared" si="3"/>
        <v>7</v>
      </c>
      <c r="CY25" s="3">
        <f t="shared" si="3"/>
        <v>4</v>
      </c>
      <c r="CZ25" s="3">
        <f t="shared" si="3"/>
        <v>0</v>
      </c>
      <c r="DA25" s="3">
        <f t="shared" si="3"/>
        <v>6</v>
      </c>
      <c r="DB25" s="3">
        <f t="shared" si="3"/>
        <v>5</v>
      </c>
      <c r="DC25" s="3">
        <f t="shared" si="3"/>
        <v>0</v>
      </c>
      <c r="DD25" s="3">
        <f t="shared" si="3"/>
        <v>9</v>
      </c>
      <c r="DE25" s="3">
        <f t="shared" si="3"/>
        <v>2</v>
      </c>
      <c r="DF25" s="3">
        <f t="shared" si="3"/>
        <v>0</v>
      </c>
      <c r="DG25" s="3">
        <f t="shared" si="3"/>
        <v>6</v>
      </c>
      <c r="DH25" s="3">
        <f t="shared" si="3"/>
        <v>5</v>
      </c>
      <c r="DI25" s="3">
        <f t="shared" si="3"/>
        <v>0</v>
      </c>
      <c r="DJ25" s="3">
        <f t="shared" si="3"/>
        <v>4</v>
      </c>
      <c r="DK25" s="3">
        <f t="shared" si="3"/>
        <v>6</v>
      </c>
      <c r="DL25" s="3">
        <f t="shared" si="3"/>
        <v>1</v>
      </c>
      <c r="DM25" s="3">
        <f t="shared" si="3"/>
        <v>1</v>
      </c>
      <c r="DN25" s="3">
        <f t="shared" si="3"/>
        <v>9</v>
      </c>
      <c r="DO25" s="3">
        <f t="shared" si="3"/>
        <v>1</v>
      </c>
      <c r="DP25" s="3">
        <f t="shared" si="3"/>
        <v>1</v>
      </c>
      <c r="DQ25" s="3">
        <f t="shared" si="3"/>
        <v>10</v>
      </c>
      <c r="DR25" s="3">
        <f t="shared" si="3"/>
        <v>0</v>
      </c>
      <c r="DS25" s="3">
        <f t="shared" si="3"/>
        <v>0</v>
      </c>
      <c r="DT25" s="3">
        <f t="shared" si="3"/>
        <v>10</v>
      </c>
      <c r="DU25" s="3">
        <f t="shared" si="3"/>
        <v>1</v>
      </c>
      <c r="DV25" s="3">
        <f t="shared" si="3"/>
        <v>10</v>
      </c>
      <c r="DW25" s="3">
        <f t="shared" si="3"/>
        <v>1</v>
      </c>
      <c r="DX25" s="3">
        <f t="shared" si="3"/>
        <v>0</v>
      </c>
      <c r="DY25" s="3">
        <f t="shared" si="3"/>
        <v>10</v>
      </c>
      <c r="DZ25" s="3">
        <f t="shared" si="3"/>
        <v>1</v>
      </c>
      <c r="EA25" s="3">
        <f t="shared" si="3"/>
        <v>0</v>
      </c>
      <c r="EB25" s="3">
        <f t="shared" ref="EB25:FG25" si="4">SUM(EB14:EB24)</f>
        <v>0</v>
      </c>
      <c r="EC25" s="3">
        <f t="shared" si="4"/>
        <v>11</v>
      </c>
      <c r="ED25" s="3">
        <f t="shared" si="4"/>
        <v>0</v>
      </c>
      <c r="EE25" s="3">
        <f t="shared" si="4"/>
        <v>10</v>
      </c>
      <c r="EF25" s="3">
        <f t="shared" si="4"/>
        <v>1</v>
      </c>
      <c r="EG25" s="3">
        <f t="shared" si="4"/>
        <v>0</v>
      </c>
      <c r="EH25" s="3">
        <f t="shared" si="4"/>
        <v>0</v>
      </c>
      <c r="EI25" s="3">
        <f t="shared" si="4"/>
        <v>11</v>
      </c>
      <c r="EJ25" s="3">
        <f t="shared" si="4"/>
        <v>0</v>
      </c>
      <c r="EK25" s="3">
        <f t="shared" si="4"/>
        <v>10</v>
      </c>
      <c r="EL25" s="3">
        <f t="shared" si="4"/>
        <v>1</v>
      </c>
      <c r="EM25" s="3">
        <f t="shared" si="4"/>
        <v>0</v>
      </c>
      <c r="EN25" s="3">
        <f t="shared" si="4"/>
        <v>10</v>
      </c>
      <c r="EO25" s="3">
        <f t="shared" si="4"/>
        <v>1</v>
      </c>
      <c r="EP25" s="3">
        <f t="shared" si="4"/>
        <v>0</v>
      </c>
      <c r="EQ25" s="3">
        <f t="shared" si="4"/>
        <v>10</v>
      </c>
      <c r="ER25" s="3">
        <f t="shared" si="4"/>
        <v>1</v>
      </c>
      <c r="ES25" s="3">
        <f t="shared" si="4"/>
        <v>0</v>
      </c>
      <c r="ET25" s="3">
        <f t="shared" si="4"/>
        <v>9</v>
      </c>
      <c r="EU25" s="3">
        <f t="shared" si="4"/>
        <v>2</v>
      </c>
      <c r="EV25" s="3">
        <f t="shared" si="4"/>
        <v>0</v>
      </c>
      <c r="EW25" s="3">
        <f t="shared" si="4"/>
        <v>0</v>
      </c>
      <c r="EX25" s="3">
        <f t="shared" si="4"/>
        <v>8</v>
      </c>
      <c r="EY25" s="3">
        <f t="shared" si="4"/>
        <v>3</v>
      </c>
      <c r="EZ25" s="3">
        <f t="shared" si="4"/>
        <v>1</v>
      </c>
      <c r="FA25" s="3">
        <f t="shared" si="4"/>
        <v>8</v>
      </c>
      <c r="FB25" s="3">
        <f t="shared" si="4"/>
        <v>2</v>
      </c>
      <c r="FC25" s="3">
        <f t="shared" si="4"/>
        <v>10</v>
      </c>
      <c r="FD25" s="3">
        <f t="shared" si="4"/>
        <v>1</v>
      </c>
      <c r="FE25" s="3">
        <f t="shared" si="4"/>
        <v>0</v>
      </c>
      <c r="FF25" s="3">
        <f t="shared" si="4"/>
        <v>3</v>
      </c>
      <c r="FG25" s="3">
        <f t="shared" si="4"/>
        <v>6</v>
      </c>
      <c r="FH25" s="3">
        <f t="shared" ref="FH25:GM25" si="5">SUM(FH14:FH24)</f>
        <v>2</v>
      </c>
      <c r="FI25" s="3">
        <f t="shared" si="5"/>
        <v>4</v>
      </c>
      <c r="FJ25" s="3">
        <f t="shared" si="5"/>
        <v>6</v>
      </c>
      <c r="FK25" s="3">
        <f t="shared" si="5"/>
        <v>1</v>
      </c>
      <c r="FL25" s="3">
        <f t="shared" si="5"/>
        <v>0</v>
      </c>
      <c r="FM25" s="3">
        <f t="shared" si="5"/>
        <v>7</v>
      </c>
      <c r="FN25" s="3">
        <f t="shared" si="5"/>
        <v>4</v>
      </c>
      <c r="FO25" s="3">
        <f t="shared" si="5"/>
        <v>0</v>
      </c>
      <c r="FP25" s="3">
        <f t="shared" si="5"/>
        <v>7</v>
      </c>
      <c r="FQ25" s="3">
        <f t="shared" si="5"/>
        <v>4</v>
      </c>
      <c r="FR25" s="3">
        <f t="shared" si="5"/>
        <v>0</v>
      </c>
      <c r="FS25" s="3">
        <f t="shared" si="5"/>
        <v>7</v>
      </c>
      <c r="FT25" s="3">
        <f t="shared" si="5"/>
        <v>4</v>
      </c>
      <c r="FU25" s="3">
        <f t="shared" si="5"/>
        <v>9</v>
      </c>
      <c r="FV25" s="3">
        <f t="shared" si="5"/>
        <v>2</v>
      </c>
      <c r="FW25" s="3">
        <f t="shared" si="5"/>
        <v>0</v>
      </c>
      <c r="FX25" s="3">
        <f t="shared" si="5"/>
        <v>5</v>
      </c>
      <c r="FY25" s="3">
        <f t="shared" si="5"/>
        <v>5</v>
      </c>
      <c r="FZ25" s="3">
        <f t="shared" si="5"/>
        <v>1</v>
      </c>
      <c r="GA25" s="3">
        <f t="shared" si="5"/>
        <v>3</v>
      </c>
      <c r="GB25" s="3">
        <f t="shared" si="5"/>
        <v>8</v>
      </c>
      <c r="GC25" s="3">
        <f t="shared" si="5"/>
        <v>0</v>
      </c>
      <c r="GD25" s="3">
        <f t="shared" si="5"/>
        <v>0</v>
      </c>
      <c r="GE25" s="3">
        <f t="shared" si="5"/>
        <v>8</v>
      </c>
      <c r="GF25" s="3">
        <f t="shared" si="5"/>
        <v>3</v>
      </c>
      <c r="GG25" s="3">
        <f t="shared" si="5"/>
        <v>0</v>
      </c>
      <c r="GH25" s="3">
        <f t="shared" si="5"/>
        <v>6</v>
      </c>
      <c r="GI25" s="3">
        <f t="shared" si="5"/>
        <v>5</v>
      </c>
      <c r="GJ25" s="3">
        <f t="shared" si="5"/>
        <v>0</v>
      </c>
      <c r="GK25" s="3">
        <f t="shared" si="5"/>
        <v>0</v>
      </c>
      <c r="GL25" s="3">
        <f t="shared" si="5"/>
        <v>11</v>
      </c>
      <c r="GM25" s="3">
        <f t="shared" si="5"/>
        <v>0</v>
      </c>
      <c r="GN25" s="3">
        <f t="shared" ref="GN25:GR25" si="6">SUM(GN14:GN24)</f>
        <v>2</v>
      </c>
      <c r="GO25" s="3">
        <f t="shared" si="6"/>
        <v>9</v>
      </c>
      <c r="GP25" s="3">
        <f t="shared" si="6"/>
        <v>0</v>
      </c>
      <c r="GQ25" s="3">
        <f t="shared" si="6"/>
        <v>9</v>
      </c>
      <c r="GR25" s="3">
        <f t="shared" si="6"/>
        <v>2</v>
      </c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45" t="s">
        <v>844</v>
      </c>
      <c r="B26" s="46"/>
      <c r="C26" s="10">
        <f>C25/11%</f>
        <v>100</v>
      </c>
      <c r="D26" s="10">
        <f t="shared" ref="D26:H26" si="7">D25/25%</f>
        <v>0</v>
      </c>
      <c r="E26" s="10">
        <f t="shared" ref="E26" si="8">E25/11%</f>
        <v>0</v>
      </c>
      <c r="F26" s="10">
        <f>F25/11%</f>
        <v>100</v>
      </c>
      <c r="G26" s="10">
        <f t="shared" ref="G26" si="9">G25/11%</f>
        <v>0</v>
      </c>
      <c r="H26" s="10">
        <f t="shared" si="7"/>
        <v>0</v>
      </c>
      <c r="I26" s="10">
        <f>I25/11%</f>
        <v>100</v>
      </c>
      <c r="J26" s="10">
        <f t="shared" ref="J26:BU26" si="10">J25/11%</f>
        <v>0</v>
      </c>
      <c r="K26" s="10">
        <f t="shared" si="10"/>
        <v>0</v>
      </c>
      <c r="L26" s="10">
        <f t="shared" si="10"/>
        <v>100</v>
      </c>
      <c r="M26" s="10">
        <f t="shared" si="10"/>
        <v>0</v>
      </c>
      <c r="N26" s="10">
        <f t="shared" si="10"/>
        <v>0</v>
      </c>
      <c r="O26" s="10">
        <f t="shared" si="10"/>
        <v>90.909090909090907</v>
      </c>
      <c r="P26" s="10">
        <f t="shared" si="10"/>
        <v>9.0909090909090917</v>
      </c>
      <c r="Q26" s="10">
        <f t="shared" si="10"/>
        <v>0</v>
      </c>
      <c r="R26" s="10">
        <f t="shared" si="10"/>
        <v>100</v>
      </c>
      <c r="S26" s="10">
        <f t="shared" si="10"/>
        <v>0</v>
      </c>
      <c r="T26" s="10">
        <f t="shared" si="10"/>
        <v>0</v>
      </c>
      <c r="U26" s="10">
        <f t="shared" si="10"/>
        <v>18.181818181818183</v>
      </c>
      <c r="V26" s="10">
        <f t="shared" si="10"/>
        <v>36.363636363636367</v>
      </c>
      <c r="W26" s="10">
        <f t="shared" si="10"/>
        <v>45.454545454545453</v>
      </c>
      <c r="X26" s="10">
        <f t="shared" si="10"/>
        <v>9.0909090909090917</v>
      </c>
      <c r="Y26" s="10">
        <f t="shared" si="10"/>
        <v>45.454545454545453</v>
      </c>
      <c r="Z26" s="10">
        <f t="shared" si="10"/>
        <v>45.454545454545453</v>
      </c>
      <c r="AA26" s="10">
        <f t="shared" si="10"/>
        <v>18.181818181818183</v>
      </c>
      <c r="AB26" s="10">
        <f t="shared" si="10"/>
        <v>63.636363636363633</v>
      </c>
      <c r="AC26" s="10">
        <f t="shared" si="10"/>
        <v>18.181818181818183</v>
      </c>
      <c r="AD26" s="10">
        <f t="shared" si="10"/>
        <v>18.181818181818183</v>
      </c>
      <c r="AE26" s="10">
        <f t="shared" si="10"/>
        <v>54.545454545454547</v>
      </c>
      <c r="AF26" s="10">
        <f t="shared" si="10"/>
        <v>27.272727272727273</v>
      </c>
      <c r="AG26" s="10">
        <f t="shared" si="10"/>
        <v>18.181818181818183</v>
      </c>
      <c r="AH26" s="10">
        <f t="shared" si="10"/>
        <v>63.636363636363633</v>
      </c>
      <c r="AI26" s="10">
        <f t="shared" si="10"/>
        <v>18.181818181818183</v>
      </c>
      <c r="AJ26" s="10">
        <f t="shared" si="10"/>
        <v>18.181818181818183</v>
      </c>
      <c r="AK26" s="10">
        <f t="shared" si="10"/>
        <v>63.636363636363633</v>
      </c>
      <c r="AL26" s="10">
        <f t="shared" si="10"/>
        <v>18.181818181818183</v>
      </c>
      <c r="AM26" s="10">
        <f t="shared" si="10"/>
        <v>18.181818181818183</v>
      </c>
      <c r="AN26" s="10">
        <f t="shared" si="10"/>
        <v>72.727272727272734</v>
      </c>
      <c r="AO26" s="10">
        <f t="shared" si="10"/>
        <v>9.0909090909090917</v>
      </c>
      <c r="AP26" s="10">
        <f t="shared" si="10"/>
        <v>18.181818181818183</v>
      </c>
      <c r="AQ26" s="10">
        <f t="shared" si="10"/>
        <v>72.727272727272734</v>
      </c>
      <c r="AR26" s="10">
        <f t="shared" si="10"/>
        <v>9.0909090909090917</v>
      </c>
      <c r="AS26" s="10">
        <f t="shared" si="10"/>
        <v>18.181818181818183</v>
      </c>
      <c r="AT26" s="10">
        <f t="shared" si="10"/>
        <v>72.727272727272734</v>
      </c>
      <c r="AU26" s="10">
        <f t="shared" si="10"/>
        <v>9.0909090909090917</v>
      </c>
      <c r="AV26" s="10">
        <f t="shared" si="10"/>
        <v>18.181818181818183</v>
      </c>
      <c r="AW26" s="10">
        <f t="shared" si="10"/>
        <v>81.818181818181813</v>
      </c>
      <c r="AX26" s="10">
        <f t="shared" si="10"/>
        <v>0</v>
      </c>
      <c r="AY26" s="10">
        <f t="shared" si="10"/>
        <v>18.181818181818183</v>
      </c>
      <c r="AZ26" s="10">
        <f t="shared" si="10"/>
        <v>72.727272727272734</v>
      </c>
      <c r="BA26" s="10">
        <f t="shared" si="10"/>
        <v>9.0909090909090917</v>
      </c>
      <c r="BB26" s="10">
        <f t="shared" si="10"/>
        <v>0</v>
      </c>
      <c r="BC26" s="10">
        <f t="shared" si="10"/>
        <v>81.818181818181813</v>
      </c>
      <c r="BD26" s="10">
        <f t="shared" si="10"/>
        <v>18.181818181818183</v>
      </c>
      <c r="BE26" s="10">
        <f t="shared" si="10"/>
        <v>18.181818181818183</v>
      </c>
      <c r="BF26" s="10">
        <f t="shared" si="10"/>
        <v>81.818181818181813</v>
      </c>
      <c r="BG26" s="10">
        <f t="shared" si="10"/>
        <v>0</v>
      </c>
      <c r="BH26" s="10">
        <f t="shared" si="10"/>
        <v>0</v>
      </c>
      <c r="BI26" s="10">
        <f t="shared" si="10"/>
        <v>18.181818181818183</v>
      </c>
      <c r="BJ26" s="10">
        <f t="shared" si="10"/>
        <v>81.818181818181813</v>
      </c>
      <c r="BK26" s="10">
        <f t="shared" si="10"/>
        <v>18.181818181818183</v>
      </c>
      <c r="BL26" s="10">
        <f t="shared" si="10"/>
        <v>45.454545454545453</v>
      </c>
      <c r="BM26" s="10">
        <f t="shared" si="10"/>
        <v>36.363636363636367</v>
      </c>
      <c r="BN26" s="10">
        <f t="shared" si="10"/>
        <v>0</v>
      </c>
      <c r="BO26" s="10">
        <f t="shared" si="10"/>
        <v>36.363636363636367</v>
      </c>
      <c r="BP26" s="10">
        <f t="shared" si="10"/>
        <v>63.636363636363633</v>
      </c>
      <c r="BQ26" s="10">
        <f t="shared" si="10"/>
        <v>9.0909090909090917</v>
      </c>
      <c r="BR26" s="10">
        <f t="shared" si="10"/>
        <v>81.818181818181813</v>
      </c>
      <c r="BS26" s="10">
        <f t="shared" si="10"/>
        <v>9.0909090909090917</v>
      </c>
      <c r="BT26" s="10">
        <f t="shared" si="10"/>
        <v>18.181818181818183</v>
      </c>
      <c r="BU26" s="10">
        <f t="shared" si="10"/>
        <v>63.636363636363633</v>
      </c>
      <c r="BV26" s="10">
        <f t="shared" ref="BV26:DZ26" si="11">BV25/11%</f>
        <v>18.181818181818183</v>
      </c>
      <c r="BW26" s="10">
        <f>BW37</f>
        <v>0</v>
      </c>
      <c r="BX26" s="10">
        <f t="shared" si="11"/>
        <v>90.909090909090907</v>
      </c>
      <c r="BY26" s="10">
        <f t="shared" si="11"/>
        <v>9.0909090909090917</v>
      </c>
      <c r="BZ26" s="10">
        <f t="shared" si="11"/>
        <v>0</v>
      </c>
      <c r="CA26" s="10">
        <f t="shared" si="11"/>
        <v>0</v>
      </c>
      <c r="CB26" s="10">
        <f t="shared" si="11"/>
        <v>100</v>
      </c>
      <c r="CC26" s="10">
        <f t="shared" si="11"/>
        <v>9.0909090909090917</v>
      </c>
      <c r="CD26" s="10">
        <f t="shared" si="11"/>
        <v>90.909090909090907</v>
      </c>
      <c r="CE26" s="10">
        <f t="shared" si="11"/>
        <v>0</v>
      </c>
      <c r="CF26" s="10">
        <f t="shared" si="11"/>
        <v>0</v>
      </c>
      <c r="CG26" s="10">
        <f t="shared" si="11"/>
        <v>90.909090909090907</v>
      </c>
      <c r="CH26" s="10">
        <f t="shared" si="11"/>
        <v>9.0909090909090917</v>
      </c>
      <c r="CI26" s="10">
        <f t="shared" si="11"/>
        <v>18.181818181818183</v>
      </c>
      <c r="CJ26" s="10">
        <f t="shared" si="11"/>
        <v>81.818181818181813</v>
      </c>
      <c r="CK26" s="10">
        <f t="shared" si="11"/>
        <v>0</v>
      </c>
      <c r="CL26" s="10">
        <f t="shared" si="11"/>
        <v>18.181818181818183</v>
      </c>
      <c r="CM26" s="10">
        <f t="shared" si="11"/>
        <v>63.636363636363633</v>
      </c>
      <c r="CN26" s="10">
        <f t="shared" si="11"/>
        <v>18.181818181818183</v>
      </c>
      <c r="CO26" s="10">
        <f t="shared" si="11"/>
        <v>18.181818181818183</v>
      </c>
      <c r="CP26" s="10">
        <f t="shared" si="11"/>
        <v>72.727272727272734</v>
      </c>
      <c r="CQ26" s="10">
        <f t="shared" si="11"/>
        <v>9.0909090909090917</v>
      </c>
      <c r="CR26" s="10">
        <f t="shared" si="11"/>
        <v>9.0909090909090917</v>
      </c>
      <c r="CS26" s="10">
        <f t="shared" si="11"/>
        <v>81.818181818181813</v>
      </c>
      <c r="CT26" s="10">
        <f t="shared" si="11"/>
        <v>9.0909090909090917</v>
      </c>
      <c r="CU26" s="10">
        <f t="shared" si="11"/>
        <v>9.0909090909090917</v>
      </c>
      <c r="CV26" s="10">
        <f t="shared" si="11"/>
        <v>81.818181818181813</v>
      </c>
      <c r="CW26" s="10">
        <f t="shared" si="11"/>
        <v>9.0909090909090917</v>
      </c>
      <c r="CX26" s="10">
        <f t="shared" si="11"/>
        <v>63.636363636363633</v>
      </c>
      <c r="CY26" s="10">
        <f t="shared" si="11"/>
        <v>36.363636363636367</v>
      </c>
      <c r="CZ26" s="10">
        <f t="shared" si="11"/>
        <v>0</v>
      </c>
      <c r="DA26" s="10">
        <f t="shared" si="11"/>
        <v>54.545454545454547</v>
      </c>
      <c r="DB26" s="10">
        <f t="shared" si="11"/>
        <v>45.454545454545453</v>
      </c>
      <c r="DC26" s="10">
        <f t="shared" si="11"/>
        <v>0</v>
      </c>
      <c r="DD26" s="10">
        <f t="shared" si="11"/>
        <v>81.818181818181813</v>
      </c>
      <c r="DE26" s="10">
        <f t="shared" si="11"/>
        <v>18.181818181818183</v>
      </c>
      <c r="DF26" s="10">
        <f t="shared" si="11"/>
        <v>0</v>
      </c>
      <c r="DG26" s="10">
        <f t="shared" si="11"/>
        <v>54.545454545454547</v>
      </c>
      <c r="DH26" s="10">
        <f t="shared" si="11"/>
        <v>45.454545454545453</v>
      </c>
      <c r="DI26" s="10">
        <f t="shared" si="11"/>
        <v>0</v>
      </c>
      <c r="DJ26" s="10">
        <f t="shared" si="11"/>
        <v>36.363636363636367</v>
      </c>
      <c r="DK26" s="10">
        <f t="shared" si="11"/>
        <v>54.545454545454547</v>
      </c>
      <c r="DL26" s="10">
        <f t="shared" si="11"/>
        <v>9.0909090909090917</v>
      </c>
      <c r="DM26" s="10">
        <f t="shared" si="11"/>
        <v>9.0909090909090917</v>
      </c>
      <c r="DN26" s="10">
        <f t="shared" si="11"/>
        <v>81.818181818181813</v>
      </c>
      <c r="DO26" s="10">
        <f t="shared" si="11"/>
        <v>9.0909090909090917</v>
      </c>
      <c r="DP26" s="10">
        <f t="shared" si="11"/>
        <v>9.0909090909090917</v>
      </c>
      <c r="DQ26" s="10">
        <f t="shared" si="11"/>
        <v>90.909090909090907</v>
      </c>
      <c r="DR26" s="10">
        <f t="shared" si="11"/>
        <v>0</v>
      </c>
      <c r="DS26" s="10">
        <f t="shared" si="11"/>
        <v>0</v>
      </c>
      <c r="DT26" s="10">
        <f t="shared" si="11"/>
        <v>90.909090909090907</v>
      </c>
      <c r="DU26" s="10">
        <f t="shared" si="11"/>
        <v>9.0909090909090917</v>
      </c>
      <c r="DV26" s="10">
        <f t="shared" si="11"/>
        <v>90.909090909090907</v>
      </c>
      <c r="DW26" s="10">
        <f t="shared" si="11"/>
        <v>9.0909090909090917</v>
      </c>
      <c r="DX26" s="10">
        <f t="shared" si="11"/>
        <v>0</v>
      </c>
      <c r="DY26" s="10">
        <f t="shared" si="11"/>
        <v>90.909090909090907</v>
      </c>
      <c r="DZ26" s="10">
        <f t="shared" si="11"/>
        <v>9.0909090909090917</v>
      </c>
      <c r="EA26" s="10">
        <f t="shared" ref="EA26" si="12">EA25/11%</f>
        <v>0</v>
      </c>
      <c r="EB26" s="10">
        <f t="shared" ref="EB26" si="13">EB25/11%</f>
        <v>0</v>
      </c>
      <c r="EC26" s="10">
        <f t="shared" ref="EC26" si="14">EC25/11%</f>
        <v>100</v>
      </c>
      <c r="ED26" s="10">
        <f t="shared" ref="ED26" si="15">ED25/11%</f>
        <v>0</v>
      </c>
      <c r="EE26" s="10">
        <f t="shared" ref="EE26" si="16">EE25/11%</f>
        <v>90.909090909090907</v>
      </c>
      <c r="EF26" s="10">
        <f t="shared" ref="EF26" si="17">EF25/11%</f>
        <v>9.0909090909090917</v>
      </c>
      <c r="EG26" s="10">
        <f t="shared" ref="EG26" si="18">EG25/11%</f>
        <v>0</v>
      </c>
      <c r="EH26" s="10">
        <f t="shared" ref="EH26" si="19">EH25/11%</f>
        <v>0</v>
      </c>
      <c r="EI26" s="10">
        <f t="shared" ref="EI26" si="20">EI25/11%</f>
        <v>100</v>
      </c>
      <c r="EJ26" s="10">
        <f t="shared" ref="EJ26" si="21">EJ25/11%</f>
        <v>0</v>
      </c>
      <c r="EK26" s="10">
        <f t="shared" ref="EK26" si="22">EK25/11%</f>
        <v>90.909090909090907</v>
      </c>
      <c r="EL26" s="10">
        <f t="shared" ref="EL26" si="23">EL25/11%</f>
        <v>9.0909090909090917</v>
      </c>
      <c r="EM26" s="10">
        <f t="shared" ref="EM26" si="24">EM25/11%</f>
        <v>0</v>
      </c>
      <c r="EN26" s="10">
        <f t="shared" ref="EN26" si="25">EN25/11%</f>
        <v>90.909090909090907</v>
      </c>
      <c r="EO26" s="10">
        <f t="shared" ref="EO26" si="26">EO25/11%</f>
        <v>9.0909090909090917</v>
      </c>
      <c r="EP26" s="10">
        <f t="shared" ref="EP26" si="27">EP25/11%</f>
        <v>0</v>
      </c>
      <c r="EQ26" s="10">
        <f t="shared" ref="EQ26" si="28">EQ25/11%</f>
        <v>90.909090909090907</v>
      </c>
      <c r="ER26" s="10">
        <f t="shared" ref="ER26" si="29">ER25/11%</f>
        <v>9.0909090909090917</v>
      </c>
      <c r="ES26" s="10">
        <f t="shared" ref="ES26" si="30">ES25/11%</f>
        <v>0</v>
      </c>
      <c r="ET26" s="10">
        <f t="shared" ref="ET26" si="31">ET25/11%</f>
        <v>81.818181818181813</v>
      </c>
      <c r="EU26" s="10">
        <f t="shared" ref="EU26" si="32">EU25/11%</f>
        <v>18.181818181818183</v>
      </c>
      <c r="EV26" s="10">
        <f t="shared" ref="EV26" si="33">EV25/11%</f>
        <v>0</v>
      </c>
      <c r="EW26" s="10">
        <f t="shared" ref="EW26" si="34">EW25/11%</f>
        <v>0</v>
      </c>
      <c r="EX26" s="10">
        <f t="shared" ref="EX26" si="35">EX25/11%</f>
        <v>72.727272727272734</v>
      </c>
      <c r="EY26" s="10">
        <f t="shared" ref="EY26" si="36">EY25/11%</f>
        <v>27.272727272727273</v>
      </c>
      <c r="EZ26" s="10">
        <f t="shared" ref="EZ26" si="37">EZ25/11%</f>
        <v>9.0909090909090917</v>
      </c>
      <c r="FA26" s="10">
        <f t="shared" ref="FA26" si="38">FA25/11%</f>
        <v>72.727272727272734</v>
      </c>
      <c r="FB26" s="10">
        <f t="shared" ref="FB26" si="39">FB25/11%</f>
        <v>18.181818181818183</v>
      </c>
      <c r="FC26" s="10">
        <f t="shared" ref="FC26" si="40">FC25/11%</f>
        <v>90.909090909090907</v>
      </c>
      <c r="FD26" s="10">
        <f t="shared" ref="FD26" si="41">FD25/11%</f>
        <v>9.0909090909090917</v>
      </c>
      <c r="FE26" s="10">
        <f t="shared" ref="FE26" si="42">FE25/11%</f>
        <v>0</v>
      </c>
      <c r="FF26" s="10">
        <f t="shared" ref="FF26" si="43">FF25/11%</f>
        <v>27.272727272727273</v>
      </c>
      <c r="FG26" s="10">
        <f t="shared" ref="FG26" si="44">FG25/11%</f>
        <v>54.545454545454547</v>
      </c>
      <c r="FH26" s="10">
        <f t="shared" ref="FH26" si="45">FH25/11%</f>
        <v>18.181818181818183</v>
      </c>
      <c r="FI26" s="10">
        <f t="shared" ref="FI26" si="46">FI25/11%</f>
        <v>36.363636363636367</v>
      </c>
      <c r="FJ26" s="10">
        <f t="shared" ref="FJ26" si="47">FJ25/11%</f>
        <v>54.545454545454547</v>
      </c>
      <c r="FK26" s="10">
        <f t="shared" ref="FK26" si="48">FK25/11%</f>
        <v>9.0909090909090917</v>
      </c>
      <c r="FL26" s="10">
        <f t="shared" ref="FL26" si="49">FL25/11%</f>
        <v>0</v>
      </c>
      <c r="FM26" s="10">
        <f t="shared" ref="FM26" si="50">FM25/11%</f>
        <v>63.636363636363633</v>
      </c>
      <c r="FN26" s="10">
        <f t="shared" ref="FN26" si="51">FN25/11%</f>
        <v>36.363636363636367</v>
      </c>
      <c r="FO26" s="10">
        <f t="shared" ref="FO26" si="52">FO25/11%</f>
        <v>0</v>
      </c>
      <c r="FP26" s="10">
        <f t="shared" ref="FP26" si="53">FP25/11%</f>
        <v>63.636363636363633</v>
      </c>
      <c r="FQ26" s="10">
        <f t="shared" ref="FQ26" si="54">FQ25/11%</f>
        <v>36.363636363636367</v>
      </c>
      <c r="FR26" s="10">
        <f t="shared" ref="FR26" si="55">FR25/11%</f>
        <v>0</v>
      </c>
      <c r="FS26" s="10">
        <f t="shared" ref="FS26" si="56">FS25/11%</f>
        <v>63.636363636363633</v>
      </c>
      <c r="FT26" s="10">
        <f t="shared" ref="FT26" si="57">FT25/11%</f>
        <v>36.363636363636367</v>
      </c>
      <c r="FU26" s="10">
        <f t="shared" ref="FU26" si="58">FU25/11%</f>
        <v>81.818181818181813</v>
      </c>
      <c r="FV26" s="10">
        <f t="shared" ref="FV26" si="59">FV25/11%</f>
        <v>18.181818181818183</v>
      </c>
      <c r="FW26" s="10">
        <f t="shared" ref="FW26" si="60">FW25/11%</f>
        <v>0</v>
      </c>
      <c r="FX26" s="10">
        <f t="shared" ref="FX26" si="61">FX25/11%</f>
        <v>45.454545454545453</v>
      </c>
      <c r="FY26" s="10">
        <f t="shared" ref="FY26" si="62">FY25/11%</f>
        <v>45.454545454545453</v>
      </c>
      <c r="FZ26" s="10">
        <f t="shared" ref="FZ26" si="63">FZ25/11%</f>
        <v>9.0909090909090917</v>
      </c>
      <c r="GA26" s="10">
        <f t="shared" ref="GA26" si="64">GA25/11%</f>
        <v>27.272727272727273</v>
      </c>
      <c r="GB26" s="10">
        <f t="shared" ref="GB26" si="65">GB25/11%</f>
        <v>72.727272727272734</v>
      </c>
      <c r="GC26" s="10">
        <f t="shared" ref="GC26" si="66">GC25/11%</f>
        <v>0</v>
      </c>
      <c r="GD26" s="10">
        <f t="shared" ref="GD26" si="67">GD25/11%</f>
        <v>0</v>
      </c>
      <c r="GE26" s="10">
        <f t="shared" ref="GE26" si="68">GE25/11%</f>
        <v>72.727272727272734</v>
      </c>
      <c r="GF26" s="10">
        <f t="shared" ref="GF26" si="69">GF25/11%</f>
        <v>27.272727272727273</v>
      </c>
      <c r="GG26" s="10">
        <f t="shared" ref="GG26" si="70">GG25/11%</f>
        <v>0</v>
      </c>
      <c r="GH26" s="10">
        <f t="shared" ref="GH26" si="71">GH25/11%</f>
        <v>54.545454545454547</v>
      </c>
      <c r="GI26" s="10">
        <f t="shared" ref="GI26" si="72">GI25/11%</f>
        <v>45.454545454545453</v>
      </c>
      <c r="GJ26" s="10">
        <f t="shared" ref="GJ26" si="73">GJ25/11%</f>
        <v>0</v>
      </c>
      <c r="GK26" s="10">
        <f t="shared" ref="GK26" si="74">GK25/11%</f>
        <v>0</v>
      </c>
      <c r="GL26" s="10">
        <f t="shared" ref="GL26" si="75">GL25/11%</f>
        <v>100</v>
      </c>
      <c r="GM26" s="10">
        <f t="shared" ref="GM26" si="76">GM25/11%</f>
        <v>0</v>
      </c>
      <c r="GN26" s="10">
        <f t="shared" ref="GN26" si="77">GN25/11%</f>
        <v>18.181818181818183</v>
      </c>
      <c r="GO26" s="10">
        <f t="shared" ref="GO26" si="78">GO25/11%</f>
        <v>81.818181818181813</v>
      </c>
      <c r="GP26" s="10">
        <f t="shared" ref="GP26" si="79">GP25/11%</f>
        <v>0</v>
      </c>
      <c r="GQ26" s="10">
        <f t="shared" ref="GQ26" si="80">GQ25/11%</f>
        <v>81.818181818181813</v>
      </c>
      <c r="GR26" s="10">
        <f t="shared" ref="GR26" si="81">GR25/11%</f>
        <v>18.181818181818183</v>
      </c>
      <c r="GS26" s="10">
        <f t="shared" ref="GS26" si="82">GS25/11%</f>
        <v>0</v>
      </c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B28" t="s">
        <v>813</v>
      </c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B29" t="s">
        <v>814</v>
      </c>
      <c r="C29" t="s">
        <v>832</v>
      </c>
      <c r="D29" s="34">
        <f>(C26+F26+I26+L26+O26+R26)/6</f>
        <v>98.484848484848484</v>
      </c>
      <c r="E29">
        <f>D29/100*25</f>
        <v>24.621212121212121</v>
      </c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B30" t="s">
        <v>815</v>
      </c>
      <c r="C30" t="s">
        <v>832</v>
      </c>
      <c r="D30" s="34">
        <f>(D26+G26+J26+M26+P26+S26)/6</f>
        <v>1.5151515151515154</v>
      </c>
      <c r="E30">
        <f t="shared" ref="E30:E31" si="83">D30/100*25</f>
        <v>0.37878787878787884</v>
      </c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B31" t="s">
        <v>816</v>
      </c>
      <c r="C31" t="s">
        <v>832</v>
      </c>
      <c r="D31" s="34">
        <f>(E26+H26+K26+N26+Q26+T26)/6</f>
        <v>0</v>
      </c>
      <c r="E31">
        <f t="shared" si="83"/>
        <v>0</v>
      </c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D32" s="35">
        <f>SUM(D29:D31)</f>
        <v>100</v>
      </c>
      <c r="E32" s="36">
        <f>SUM(E29:E31)</f>
        <v>25</v>
      </c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2:254" ht="15.75" x14ac:dyDescent="0.25">
      <c r="B33" t="s">
        <v>814</v>
      </c>
      <c r="C33" t="s">
        <v>833</v>
      </c>
      <c r="D33" s="34">
        <f>(U26+X26+AA26+AD26+AG26+AJ26+AM26+AP26+AS26+AV26+AY26+BB26+BE26+BH26+BK26+BN26+BQ26+BT26)/18</f>
        <v>14.141414141414144</v>
      </c>
      <c r="E33">
        <f>D33/100*25</f>
        <v>3.5353535353535359</v>
      </c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2:254" ht="15.75" x14ac:dyDescent="0.25">
      <c r="B34" t="s">
        <v>815</v>
      </c>
      <c r="C34" t="s">
        <v>833</v>
      </c>
      <c r="D34" s="34">
        <f>(V26+Y26+AB26+AE26+AH26+AK26+AN26+AQ26+AT26+AW26+AZ26+BC26+BF26+BI26+BL26+BO26+BR26+BU26)/18</f>
        <v>61.616161616161612</v>
      </c>
      <c r="E34">
        <f t="shared" ref="E34:E35" si="84">D34/100*25</f>
        <v>15.404040404040403</v>
      </c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2:254" ht="15.75" x14ac:dyDescent="0.25">
      <c r="B35" t="s">
        <v>816</v>
      </c>
      <c r="C35" t="s">
        <v>833</v>
      </c>
      <c r="D35" s="34">
        <f>(W26+Z26+AC26+AF26+AI26+AL26+AO26+AR26+AU26+AX26+BA26+BD26+BG26+BJ26+BM26+BP26+BS26+BV26)/18</f>
        <v>24.242424242424242</v>
      </c>
      <c r="E35">
        <f t="shared" si="84"/>
        <v>6.0606060606060606</v>
      </c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2:254" x14ac:dyDescent="0.25">
      <c r="D36" s="28">
        <f>SUM(D33:D35)</f>
        <v>100</v>
      </c>
      <c r="E36" s="28">
        <f>SUM(E33:E35)</f>
        <v>25</v>
      </c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2:254" x14ac:dyDescent="0.25">
      <c r="B37" t="s">
        <v>814</v>
      </c>
      <c r="C37" t="s">
        <v>834</v>
      </c>
      <c r="D37" s="34">
        <f>(BW26+BZ26+CC26+CF26+CI26+CL26)/6</f>
        <v>7.5757575757575752</v>
      </c>
      <c r="E37" s="18">
        <f>D37/100*25</f>
        <v>1.8939393939393936</v>
      </c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2:254" x14ac:dyDescent="0.25">
      <c r="B38" s="12"/>
      <c r="C38" t="s">
        <v>834</v>
      </c>
      <c r="D38" s="34">
        <f>(BX26+CA26+CD26+CG26+CJ26+CM26)/6</f>
        <v>69.696969696969703</v>
      </c>
      <c r="E38" s="18">
        <f t="shared" ref="E38:E39" si="85">D38/100*25</f>
        <v>17.424242424242426</v>
      </c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2:254" x14ac:dyDescent="0.25">
      <c r="B39" s="12" t="s">
        <v>816</v>
      </c>
      <c r="C39" t="s">
        <v>834</v>
      </c>
      <c r="D39" s="34">
        <f>(BY26+CB26+CE26+CH26+CK26+CN26)/6</f>
        <v>22.72727272727273</v>
      </c>
      <c r="E39" s="18">
        <f t="shared" si="85"/>
        <v>5.6818181818181825</v>
      </c>
    </row>
    <row r="40" spans="2:254" ht="37.5" customHeight="1" x14ac:dyDescent="0.25">
      <c r="D40" s="27">
        <f>SUM(D37:D39)</f>
        <v>100.00000000000001</v>
      </c>
      <c r="E40" s="28">
        <f>SUM(E37:E39)</f>
        <v>25.000000000000004</v>
      </c>
    </row>
    <row r="41" spans="2:254" x14ac:dyDescent="0.25">
      <c r="B41" t="s">
        <v>814</v>
      </c>
      <c r="C41" t="s">
        <v>835</v>
      </c>
      <c r="D41" s="34">
        <f>(CO26+CR26+CU26+CX26+DA26+DD26+DG26+DJ26+DM26+DP26+DS26+DV26+DY26+EB26+EE26+EH26+EK26+EN26+EQ26+ET26+EW26+EZ26+FC26+FF26+FI26+FL26+FO26+FR26+FU26+FX26)/30</f>
        <v>42.12121212121211</v>
      </c>
      <c r="E41">
        <f>D41/100*25</f>
        <v>10.530303030303028</v>
      </c>
    </row>
    <row r="42" spans="2:254" x14ac:dyDescent="0.25">
      <c r="B42" t="s">
        <v>815</v>
      </c>
      <c r="C42" t="s">
        <v>835</v>
      </c>
      <c r="D42" s="34">
        <f>(CP26+CS26+CV26+CY26+DB26+DE26+DH26+DK26+DN26+DQ26+DT26+DW26+DZ26+EC26+EF26+EI26+EL26+EO26+ER26+EU26+EX26+FA26+FD26+FG26+FJ26+FM26+FP26+FS26+FV26+FY26)/30</f>
        <v>49.69696969696971</v>
      </c>
      <c r="E42">
        <f t="shared" ref="E42:E43" si="86">D42/100*25</f>
        <v>12.424242424242427</v>
      </c>
    </row>
    <row r="43" spans="2:254" x14ac:dyDescent="0.25">
      <c r="B43" t="s">
        <v>816</v>
      </c>
      <c r="C43" t="s">
        <v>835</v>
      </c>
      <c r="D43" s="34">
        <f>(CQ26+CT26+CW26+CZ26+DC26+DF26+DI26+DL26+DO26+DR26+DU26+DX26+EA26+ED26+EG26+EJ26+EM26+EP26+ES26+EV26+EY26+FB26+FE26+FH26+FK26+FN26+FQ26+FT26+FW26+FZ26)/30</f>
        <v>8.1818181818181834</v>
      </c>
      <c r="E43">
        <f t="shared" si="86"/>
        <v>2.0454545454545459</v>
      </c>
    </row>
    <row r="44" spans="2:254" x14ac:dyDescent="0.25">
      <c r="D44" s="28">
        <f>SUM(D41:D43)</f>
        <v>100</v>
      </c>
      <c r="E44" s="28">
        <f>SUM(E41:E43)</f>
        <v>25</v>
      </c>
    </row>
    <row r="45" spans="2:254" x14ac:dyDescent="0.25">
      <c r="B45" t="s">
        <v>814</v>
      </c>
      <c r="C45" t="s">
        <v>836</v>
      </c>
      <c r="D45" s="34">
        <f>(GA26+GD26+GG26+GJ26+GM26+GP26)/6</f>
        <v>4.5454545454545459</v>
      </c>
      <c r="E45">
        <f>D45/100*25</f>
        <v>1.1363636363636365</v>
      </c>
    </row>
    <row r="46" spans="2:254" x14ac:dyDescent="0.25">
      <c r="B46" t="s">
        <v>815</v>
      </c>
      <c r="C46" t="s">
        <v>836</v>
      </c>
      <c r="D46" s="34">
        <f>(GB26+GE26+GH26+GK26+GN26+GQ26)/6</f>
        <v>50</v>
      </c>
      <c r="E46">
        <f t="shared" ref="E46:E47" si="87">D46/100*25</f>
        <v>12.5</v>
      </c>
    </row>
    <row r="47" spans="2:254" x14ac:dyDescent="0.25">
      <c r="B47" t="s">
        <v>816</v>
      </c>
      <c r="C47" t="s">
        <v>836</v>
      </c>
      <c r="D47" s="34">
        <f>(GC26+GF26+GI26+GL26+GO26+GR26)/6</f>
        <v>45.454545454545446</v>
      </c>
      <c r="E47">
        <f t="shared" si="87"/>
        <v>11.363636363636362</v>
      </c>
    </row>
    <row r="48" spans="2:254" x14ac:dyDescent="0.25">
      <c r="D48" s="27">
        <f>SUM(D45:D47)</f>
        <v>100</v>
      </c>
      <c r="E48" s="28">
        <f>SUM(E45:E47)</f>
        <v>25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25:B25"/>
    <mergeCell ref="A26:B26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62"/>
  <sheetViews>
    <sheetView zoomScaleNormal="100" workbookViewId="0">
      <selection activeCell="F2" sqref="F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692" ht="15.75" x14ac:dyDescent="0.2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 x14ac:dyDescent="0.25">
      <c r="A2" s="8" t="s">
        <v>840</v>
      </c>
      <c r="B2" s="7" t="s">
        <v>1382</v>
      </c>
      <c r="C2" s="7"/>
      <c r="D2" s="7"/>
      <c r="E2" s="7"/>
      <c r="F2" s="7" t="s">
        <v>1383</v>
      </c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25">
      <c r="A4" s="48" t="s">
        <v>0</v>
      </c>
      <c r="B4" s="48" t="s">
        <v>1</v>
      </c>
      <c r="C4" s="49" t="s">
        <v>57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54" t="s">
        <v>2</v>
      </c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6"/>
      <c r="DD4" s="50" t="s">
        <v>88</v>
      </c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62" t="s">
        <v>115</v>
      </c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4"/>
      <c r="HZ4" s="52" t="s">
        <v>138</v>
      </c>
      <c r="IA4" s="52"/>
      <c r="IB4" s="52"/>
      <c r="IC4" s="52"/>
      <c r="ID4" s="52"/>
      <c r="IE4" s="52"/>
      <c r="IF4" s="52"/>
      <c r="IG4" s="52"/>
      <c r="IH4" s="52"/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52"/>
    </row>
    <row r="5" spans="1:692" ht="15" customHeight="1" x14ac:dyDescent="0.25">
      <c r="A5" s="48"/>
      <c r="B5" s="48"/>
      <c r="C5" s="42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 t="s">
        <v>56</v>
      </c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 t="s">
        <v>3</v>
      </c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0" t="s">
        <v>717</v>
      </c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 t="s">
        <v>331</v>
      </c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2" t="s">
        <v>332</v>
      </c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 t="s">
        <v>159</v>
      </c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 t="s">
        <v>116</v>
      </c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38" t="s">
        <v>174</v>
      </c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 t="s">
        <v>186</v>
      </c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 t="s">
        <v>117</v>
      </c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40" t="s">
        <v>139</v>
      </c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</row>
    <row r="6" spans="1:692" ht="4.1500000000000004" hidden="1" customHeight="1" x14ac:dyDescent="0.25">
      <c r="A6" s="48"/>
      <c r="B6" s="48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38"/>
      <c r="HF6" s="38"/>
      <c r="HG6" s="38"/>
      <c r="HH6" s="38"/>
      <c r="HI6" s="38"/>
      <c r="HJ6" s="38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</row>
    <row r="7" spans="1:692" ht="16.149999999999999" hidden="1" customHeight="1" x14ac:dyDescent="0.25">
      <c r="A7" s="48"/>
      <c r="B7" s="48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38"/>
      <c r="HF7" s="38"/>
      <c r="HG7" s="38"/>
      <c r="HH7" s="38"/>
      <c r="HI7" s="38"/>
      <c r="HJ7" s="38"/>
      <c r="HK7" s="38"/>
      <c r="HL7" s="38"/>
      <c r="HM7" s="38"/>
      <c r="HN7" s="38"/>
      <c r="HO7" s="38"/>
      <c r="HP7" s="38"/>
      <c r="HQ7" s="38"/>
      <c r="HR7" s="38"/>
      <c r="HS7" s="38"/>
      <c r="HT7" s="38"/>
      <c r="HU7" s="38"/>
      <c r="HV7" s="38"/>
      <c r="HW7" s="38"/>
      <c r="HX7" s="38"/>
      <c r="HY7" s="38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</row>
    <row r="8" spans="1:692" ht="17.45" hidden="1" customHeight="1" x14ac:dyDescent="0.25">
      <c r="A8" s="48"/>
      <c r="B8" s="48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38"/>
      <c r="HF8" s="38"/>
      <c r="HG8" s="38"/>
      <c r="HH8" s="38"/>
      <c r="HI8" s="38"/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</row>
    <row r="9" spans="1:692" ht="18" hidden="1" customHeight="1" x14ac:dyDescent="0.25">
      <c r="A9" s="48"/>
      <c r="B9" s="48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</row>
    <row r="10" spans="1:692" ht="30" hidden="1" customHeight="1" x14ac:dyDescent="0.25">
      <c r="A10" s="48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</row>
    <row r="11" spans="1:692" ht="15.75" x14ac:dyDescent="0.25">
      <c r="A11" s="48"/>
      <c r="B11" s="48"/>
      <c r="C11" s="42" t="s">
        <v>633</v>
      </c>
      <c r="D11" s="42" t="s">
        <v>5</v>
      </c>
      <c r="E11" s="42" t="s">
        <v>6</v>
      </c>
      <c r="F11" s="42" t="s">
        <v>634</v>
      </c>
      <c r="G11" s="42" t="s">
        <v>7</v>
      </c>
      <c r="H11" s="42" t="s">
        <v>8</v>
      </c>
      <c r="I11" s="42" t="s">
        <v>635</v>
      </c>
      <c r="J11" s="42" t="s">
        <v>9</v>
      </c>
      <c r="K11" s="42" t="s">
        <v>10</v>
      </c>
      <c r="L11" s="42" t="s">
        <v>707</v>
      </c>
      <c r="M11" s="42" t="s">
        <v>9</v>
      </c>
      <c r="N11" s="42" t="s">
        <v>10</v>
      </c>
      <c r="O11" s="42" t="s">
        <v>636</v>
      </c>
      <c r="P11" s="42" t="s">
        <v>11</v>
      </c>
      <c r="Q11" s="42" t="s">
        <v>4</v>
      </c>
      <c r="R11" s="42" t="s">
        <v>637</v>
      </c>
      <c r="S11" s="42" t="s">
        <v>6</v>
      </c>
      <c r="T11" s="42" t="s">
        <v>12</v>
      </c>
      <c r="U11" s="42" t="s">
        <v>638</v>
      </c>
      <c r="V11" s="42" t="s">
        <v>6</v>
      </c>
      <c r="W11" s="42" t="s">
        <v>12</v>
      </c>
      <c r="X11" s="42" t="s">
        <v>639</v>
      </c>
      <c r="Y11" s="42"/>
      <c r="Z11" s="42"/>
      <c r="AA11" s="42" t="s">
        <v>640</v>
      </c>
      <c r="AB11" s="42"/>
      <c r="AC11" s="42"/>
      <c r="AD11" s="42" t="s">
        <v>641</v>
      </c>
      <c r="AE11" s="42"/>
      <c r="AF11" s="42"/>
      <c r="AG11" s="42" t="s">
        <v>708</v>
      </c>
      <c r="AH11" s="42"/>
      <c r="AI11" s="42"/>
      <c r="AJ11" s="42" t="s">
        <v>642</v>
      </c>
      <c r="AK11" s="42"/>
      <c r="AL11" s="42"/>
      <c r="AM11" s="42" t="s">
        <v>643</v>
      </c>
      <c r="AN11" s="42"/>
      <c r="AO11" s="42"/>
      <c r="AP11" s="40" t="s">
        <v>644</v>
      </c>
      <c r="AQ11" s="40"/>
      <c r="AR11" s="40"/>
      <c r="AS11" s="42" t="s">
        <v>645</v>
      </c>
      <c r="AT11" s="42"/>
      <c r="AU11" s="42"/>
      <c r="AV11" s="42" t="s">
        <v>646</v>
      </c>
      <c r="AW11" s="42"/>
      <c r="AX11" s="42"/>
      <c r="AY11" s="42" t="s">
        <v>647</v>
      </c>
      <c r="AZ11" s="42"/>
      <c r="BA11" s="42"/>
      <c r="BB11" s="42" t="s">
        <v>648</v>
      </c>
      <c r="BC11" s="42"/>
      <c r="BD11" s="42"/>
      <c r="BE11" s="42" t="s">
        <v>649</v>
      </c>
      <c r="BF11" s="42"/>
      <c r="BG11" s="42"/>
      <c r="BH11" s="40" t="s">
        <v>650</v>
      </c>
      <c r="BI11" s="40"/>
      <c r="BJ11" s="40"/>
      <c r="BK11" s="40" t="s">
        <v>709</v>
      </c>
      <c r="BL11" s="40"/>
      <c r="BM11" s="40"/>
      <c r="BN11" s="42" t="s">
        <v>651</v>
      </c>
      <c r="BO11" s="42"/>
      <c r="BP11" s="42"/>
      <c r="BQ11" s="42" t="s">
        <v>652</v>
      </c>
      <c r="BR11" s="42"/>
      <c r="BS11" s="42"/>
      <c r="BT11" s="40" t="s">
        <v>653</v>
      </c>
      <c r="BU11" s="40"/>
      <c r="BV11" s="40"/>
      <c r="BW11" s="42" t="s">
        <v>654</v>
      </c>
      <c r="BX11" s="42"/>
      <c r="BY11" s="42"/>
      <c r="BZ11" s="42" t="s">
        <v>655</v>
      </c>
      <c r="CA11" s="42"/>
      <c r="CB11" s="42"/>
      <c r="CC11" s="42" t="s">
        <v>656</v>
      </c>
      <c r="CD11" s="42"/>
      <c r="CE11" s="42"/>
      <c r="CF11" s="42" t="s">
        <v>657</v>
      </c>
      <c r="CG11" s="42"/>
      <c r="CH11" s="42"/>
      <c r="CI11" s="42" t="s">
        <v>658</v>
      </c>
      <c r="CJ11" s="42"/>
      <c r="CK11" s="42"/>
      <c r="CL11" s="42" t="s">
        <v>659</v>
      </c>
      <c r="CM11" s="42"/>
      <c r="CN11" s="42"/>
      <c r="CO11" s="42" t="s">
        <v>710</v>
      </c>
      <c r="CP11" s="42"/>
      <c r="CQ11" s="42"/>
      <c r="CR11" s="42" t="s">
        <v>660</v>
      </c>
      <c r="CS11" s="42"/>
      <c r="CT11" s="42"/>
      <c r="CU11" s="42" t="s">
        <v>661</v>
      </c>
      <c r="CV11" s="42"/>
      <c r="CW11" s="42"/>
      <c r="CX11" s="42" t="s">
        <v>662</v>
      </c>
      <c r="CY11" s="42"/>
      <c r="CZ11" s="42"/>
      <c r="DA11" s="42" t="s">
        <v>663</v>
      </c>
      <c r="DB11" s="42"/>
      <c r="DC11" s="42"/>
      <c r="DD11" s="40" t="s">
        <v>664</v>
      </c>
      <c r="DE11" s="40"/>
      <c r="DF11" s="40"/>
      <c r="DG11" s="40" t="s">
        <v>665</v>
      </c>
      <c r="DH11" s="40"/>
      <c r="DI11" s="40"/>
      <c r="DJ11" s="40" t="s">
        <v>666</v>
      </c>
      <c r="DK11" s="40"/>
      <c r="DL11" s="40"/>
      <c r="DM11" s="40" t="s">
        <v>711</v>
      </c>
      <c r="DN11" s="40"/>
      <c r="DO11" s="40"/>
      <c r="DP11" s="40" t="s">
        <v>667</v>
      </c>
      <c r="DQ11" s="40"/>
      <c r="DR11" s="40"/>
      <c r="DS11" s="40" t="s">
        <v>668</v>
      </c>
      <c r="DT11" s="40"/>
      <c r="DU11" s="40"/>
      <c r="DV11" s="40" t="s">
        <v>669</v>
      </c>
      <c r="DW11" s="40"/>
      <c r="DX11" s="40"/>
      <c r="DY11" s="40" t="s">
        <v>670</v>
      </c>
      <c r="DZ11" s="40"/>
      <c r="EA11" s="40"/>
      <c r="EB11" s="40" t="s">
        <v>671</v>
      </c>
      <c r="EC11" s="40"/>
      <c r="ED11" s="40"/>
      <c r="EE11" s="40" t="s">
        <v>672</v>
      </c>
      <c r="EF11" s="40"/>
      <c r="EG11" s="40"/>
      <c r="EH11" s="40" t="s">
        <v>712</v>
      </c>
      <c r="EI11" s="40"/>
      <c r="EJ11" s="40"/>
      <c r="EK11" s="40" t="s">
        <v>673</v>
      </c>
      <c r="EL11" s="40"/>
      <c r="EM11" s="40"/>
      <c r="EN11" s="40" t="s">
        <v>674</v>
      </c>
      <c r="EO11" s="40"/>
      <c r="EP11" s="40"/>
      <c r="EQ11" s="40" t="s">
        <v>675</v>
      </c>
      <c r="ER11" s="40"/>
      <c r="ES11" s="40"/>
      <c r="ET11" s="40" t="s">
        <v>676</v>
      </c>
      <c r="EU11" s="40"/>
      <c r="EV11" s="40"/>
      <c r="EW11" s="40" t="s">
        <v>677</v>
      </c>
      <c r="EX11" s="40"/>
      <c r="EY11" s="40"/>
      <c r="EZ11" s="40" t="s">
        <v>678</v>
      </c>
      <c r="FA11" s="40"/>
      <c r="FB11" s="40"/>
      <c r="FC11" s="40" t="s">
        <v>679</v>
      </c>
      <c r="FD11" s="40"/>
      <c r="FE11" s="40"/>
      <c r="FF11" s="40" t="s">
        <v>680</v>
      </c>
      <c r="FG11" s="40"/>
      <c r="FH11" s="40"/>
      <c r="FI11" s="40" t="s">
        <v>681</v>
      </c>
      <c r="FJ11" s="40"/>
      <c r="FK11" s="40"/>
      <c r="FL11" s="40" t="s">
        <v>713</v>
      </c>
      <c r="FM11" s="40"/>
      <c r="FN11" s="40"/>
      <c r="FO11" s="40" t="s">
        <v>682</v>
      </c>
      <c r="FP11" s="40"/>
      <c r="FQ11" s="40"/>
      <c r="FR11" s="40" t="s">
        <v>683</v>
      </c>
      <c r="FS11" s="40"/>
      <c r="FT11" s="40"/>
      <c r="FU11" s="40" t="s">
        <v>684</v>
      </c>
      <c r="FV11" s="40"/>
      <c r="FW11" s="40"/>
      <c r="FX11" s="40" t="s">
        <v>685</v>
      </c>
      <c r="FY11" s="40"/>
      <c r="FZ11" s="40"/>
      <c r="GA11" s="40" t="s">
        <v>686</v>
      </c>
      <c r="GB11" s="40"/>
      <c r="GC11" s="40"/>
      <c r="GD11" s="40" t="s">
        <v>687</v>
      </c>
      <c r="GE11" s="40"/>
      <c r="GF11" s="40"/>
      <c r="GG11" s="40" t="s">
        <v>688</v>
      </c>
      <c r="GH11" s="40"/>
      <c r="GI11" s="40"/>
      <c r="GJ11" s="40" t="s">
        <v>689</v>
      </c>
      <c r="GK11" s="40"/>
      <c r="GL11" s="40"/>
      <c r="GM11" s="40" t="s">
        <v>690</v>
      </c>
      <c r="GN11" s="40"/>
      <c r="GO11" s="40"/>
      <c r="GP11" s="40" t="s">
        <v>714</v>
      </c>
      <c r="GQ11" s="40"/>
      <c r="GR11" s="40"/>
      <c r="GS11" s="40" t="s">
        <v>691</v>
      </c>
      <c r="GT11" s="40"/>
      <c r="GU11" s="40"/>
      <c r="GV11" s="40" t="s">
        <v>692</v>
      </c>
      <c r="GW11" s="40"/>
      <c r="GX11" s="40"/>
      <c r="GY11" s="40" t="s">
        <v>693</v>
      </c>
      <c r="GZ11" s="40"/>
      <c r="HA11" s="40"/>
      <c r="HB11" s="40" t="s">
        <v>694</v>
      </c>
      <c r="HC11" s="40"/>
      <c r="HD11" s="40"/>
      <c r="HE11" s="40" t="s">
        <v>695</v>
      </c>
      <c r="HF11" s="40"/>
      <c r="HG11" s="40"/>
      <c r="HH11" s="40" t="s">
        <v>696</v>
      </c>
      <c r="HI11" s="40"/>
      <c r="HJ11" s="40"/>
      <c r="HK11" s="40" t="s">
        <v>697</v>
      </c>
      <c r="HL11" s="40"/>
      <c r="HM11" s="40"/>
      <c r="HN11" s="40" t="s">
        <v>698</v>
      </c>
      <c r="HO11" s="40"/>
      <c r="HP11" s="40"/>
      <c r="HQ11" s="40" t="s">
        <v>699</v>
      </c>
      <c r="HR11" s="40"/>
      <c r="HS11" s="40"/>
      <c r="HT11" s="40" t="s">
        <v>715</v>
      </c>
      <c r="HU11" s="40"/>
      <c r="HV11" s="40"/>
      <c r="HW11" s="40" t="s">
        <v>700</v>
      </c>
      <c r="HX11" s="40"/>
      <c r="HY11" s="40"/>
      <c r="HZ11" s="40" t="s">
        <v>701</v>
      </c>
      <c r="IA11" s="40"/>
      <c r="IB11" s="40"/>
      <c r="IC11" s="40" t="s">
        <v>702</v>
      </c>
      <c r="ID11" s="40"/>
      <c r="IE11" s="40"/>
      <c r="IF11" s="40" t="s">
        <v>703</v>
      </c>
      <c r="IG11" s="40"/>
      <c r="IH11" s="40"/>
      <c r="II11" s="40" t="s">
        <v>716</v>
      </c>
      <c r="IJ11" s="40"/>
      <c r="IK11" s="40"/>
      <c r="IL11" s="40" t="s">
        <v>704</v>
      </c>
      <c r="IM11" s="40"/>
      <c r="IN11" s="40"/>
      <c r="IO11" s="40" t="s">
        <v>705</v>
      </c>
      <c r="IP11" s="40"/>
      <c r="IQ11" s="40"/>
      <c r="IR11" s="40" t="s">
        <v>706</v>
      </c>
      <c r="IS11" s="40"/>
      <c r="IT11" s="40"/>
    </row>
    <row r="12" spans="1:692" ht="93" customHeight="1" x14ac:dyDescent="0.25">
      <c r="A12" s="48"/>
      <c r="B12" s="48"/>
      <c r="C12" s="47" t="s">
        <v>1342</v>
      </c>
      <c r="D12" s="47"/>
      <c r="E12" s="47"/>
      <c r="F12" s="47" t="s">
        <v>1343</v>
      </c>
      <c r="G12" s="47"/>
      <c r="H12" s="47"/>
      <c r="I12" s="47" t="s">
        <v>1344</v>
      </c>
      <c r="J12" s="47"/>
      <c r="K12" s="47"/>
      <c r="L12" s="47" t="s">
        <v>1345</v>
      </c>
      <c r="M12" s="47"/>
      <c r="N12" s="47"/>
      <c r="O12" s="47" t="s">
        <v>1346</v>
      </c>
      <c r="P12" s="47"/>
      <c r="Q12" s="47"/>
      <c r="R12" s="47" t="s">
        <v>1347</v>
      </c>
      <c r="S12" s="47"/>
      <c r="T12" s="47"/>
      <c r="U12" s="47" t="s">
        <v>1348</v>
      </c>
      <c r="V12" s="47"/>
      <c r="W12" s="47"/>
      <c r="X12" s="47" t="s">
        <v>1349</v>
      </c>
      <c r="Y12" s="47"/>
      <c r="Z12" s="47"/>
      <c r="AA12" s="47" t="s">
        <v>1350</v>
      </c>
      <c r="AB12" s="47"/>
      <c r="AC12" s="47"/>
      <c r="AD12" s="47" t="s">
        <v>1351</v>
      </c>
      <c r="AE12" s="47"/>
      <c r="AF12" s="47"/>
      <c r="AG12" s="47" t="s">
        <v>1352</v>
      </c>
      <c r="AH12" s="47"/>
      <c r="AI12" s="47"/>
      <c r="AJ12" s="47" t="s">
        <v>1353</v>
      </c>
      <c r="AK12" s="47"/>
      <c r="AL12" s="47"/>
      <c r="AM12" s="47" t="s">
        <v>1354</v>
      </c>
      <c r="AN12" s="47"/>
      <c r="AO12" s="47"/>
      <c r="AP12" s="47" t="s">
        <v>1355</v>
      </c>
      <c r="AQ12" s="47"/>
      <c r="AR12" s="47"/>
      <c r="AS12" s="47" t="s">
        <v>1356</v>
      </c>
      <c r="AT12" s="47"/>
      <c r="AU12" s="47"/>
      <c r="AV12" s="47" t="s">
        <v>1357</v>
      </c>
      <c r="AW12" s="47"/>
      <c r="AX12" s="47"/>
      <c r="AY12" s="47" t="s">
        <v>1358</v>
      </c>
      <c r="AZ12" s="47"/>
      <c r="BA12" s="47"/>
      <c r="BB12" s="47" t="s">
        <v>1359</v>
      </c>
      <c r="BC12" s="47"/>
      <c r="BD12" s="47"/>
      <c r="BE12" s="47" t="s">
        <v>1360</v>
      </c>
      <c r="BF12" s="47"/>
      <c r="BG12" s="47"/>
      <c r="BH12" s="47" t="s">
        <v>1361</v>
      </c>
      <c r="BI12" s="47"/>
      <c r="BJ12" s="47"/>
      <c r="BK12" s="47" t="s">
        <v>1362</v>
      </c>
      <c r="BL12" s="47"/>
      <c r="BM12" s="47"/>
      <c r="BN12" s="47" t="s">
        <v>1363</v>
      </c>
      <c r="BO12" s="47"/>
      <c r="BP12" s="47"/>
      <c r="BQ12" s="47" t="s">
        <v>1364</v>
      </c>
      <c r="BR12" s="47"/>
      <c r="BS12" s="47"/>
      <c r="BT12" s="47" t="s">
        <v>1365</v>
      </c>
      <c r="BU12" s="47"/>
      <c r="BV12" s="47"/>
      <c r="BW12" s="47" t="s">
        <v>1366</v>
      </c>
      <c r="BX12" s="47"/>
      <c r="BY12" s="47"/>
      <c r="BZ12" s="47" t="s">
        <v>1202</v>
      </c>
      <c r="CA12" s="47"/>
      <c r="CB12" s="47"/>
      <c r="CC12" s="47" t="s">
        <v>1367</v>
      </c>
      <c r="CD12" s="47"/>
      <c r="CE12" s="47"/>
      <c r="CF12" s="47" t="s">
        <v>1368</v>
      </c>
      <c r="CG12" s="47"/>
      <c r="CH12" s="47"/>
      <c r="CI12" s="47" t="s">
        <v>1369</v>
      </c>
      <c r="CJ12" s="47"/>
      <c r="CK12" s="47"/>
      <c r="CL12" s="47" t="s">
        <v>1370</v>
      </c>
      <c r="CM12" s="47"/>
      <c r="CN12" s="47"/>
      <c r="CO12" s="47" t="s">
        <v>1371</v>
      </c>
      <c r="CP12" s="47"/>
      <c r="CQ12" s="47"/>
      <c r="CR12" s="47" t="s">
        <v>1372</v>
      </c>
      <c r="CS12" s="47"/>
      <c r="CT12" s="47"/>
      <c r="CU12" s="47" t="s">
        <v>1373</v>
      </c>
      <c r="CV12" s="47"/>
      <c r="CW12" s="47"/>
      <c r="CX12" s="47" t="s">
        <v>1374</v>
      </c>
      <c r="CY12" s="47"/>
      <c r="CZ12" s="47"/>
      <c r="DA12" s="47" t="s">
        <v>1375</v>
      </c>
      <c r="DB12" s="47"/>
      <c r="DC12" s="47"/>
      <c r="DD12" s="47" t="s">
        <v>1376</v>
      </c>
      <c r="DE12" s="47"/>
      <c r="DF12" s="47"/>
      <c r="DG12" s="47" t="s">
        <v>1377</v>
      </c>
      <c r="DH12" s="47"/>
      <c r="DI12" s="47"/>
      <c r="DJ12" s="61" t="s">
        <v>1378</v>
      </c>
      <c r="DK12" s="61"/>
      <c r="DL12" s="61"/>
      <c r="DM12" s="61" t="s">
        <v>1379</v>
      </c>
      <c r="DN12" s="61"/>
      <c r="DO12" s="61"/>
      <c r="DP12" s="61" t="s">
        <v>1380</v>
      </c>
      <c r="DQ12" s="61"/>
      <c r="DR12" s="61"/>
      <c r="DS12" s="61" t="s">
        <v>1381</v>
      </c>
      <c r="DT12" s="61"/>
      <c r="DU12" s="61"/>
      <c r="DV12" s="61" t="s">
        <v>747</v>
      </c>
      <c r="DW12" s="61"/>
      <c r="DX12" s="61"/>
      <c r="DY12" s="47" t="s">
        <v>763</v>
      </c>
      <c r="DZ12" s="47"/>
      <c r="EA12" s="47"/>
      <c r="EB12" s="47" t="s">
        <v>764</v>
      </c>
      <c r="EC12" s="47"/>
      <c r="ED12" s="47"/>
      <c r="EE12" s="47" t="s">
        <v>1234</v>
      </c>
      <c r="EF12" s="47"/>
      <c r="EG12" s="47"/>
      <c r="EH12" s="47" t="s">
        <v>765</v>
      </c>
      <c r="EI12" s="47"/>
      <c r="EJ12" s="47"/>
      <c r="EK12" s="47" t="s">
        <v>1337</v>
      </c>
      <c r="EL12" s="47"/>
      <c r="EM12" s="47"/>
      <c r="EN12" s="47" t="s">
        <v>768</v>
      </c>
      <c r="EO12" s="47"/>
      <c r="EP12" s="47"/>
      <c r="EQ12" s="47" t="s">
        <v>1243</v>
      </c>
      <c r="ER12" s="47"/>
      <c r="ES12" s="47"/>
      <c r="ET12" s="47" t="s">
        <v>773</v>
      </c>
      <c r="EU12" s="47"/>
      <c r="EV12" s="47"/>
      <c r="EW12" s="47" t="s">
        <v>1246</v>
      </c>
      <c r="EX12" s="47"/>
      <c r="EY12" s="47"/>
      <c r="EZ12" s="47" t="s">
        <v>1248</v>
      </c>
      <c r="FA12" s="47"/>
      <c r="FB12" s="47"/>
      <c r="FC12" s="47" t="s">
        <v>1250</v>
      </c>
      <c r="FD12" s="47"/>
      <c r="FE12" s="47"/>
      <c r="FF12" s="47" t="s">
        <v>1338</v>
      </c>
      <c r="FG12" s="47"/>
      <c r="FH12" s="47"/>
      <c r="FI12" s="47" t="s">
        <v>1253</v>
      </c>
      <c r="FJ12" s="47"/>
      <c r="FK12" s="47"/>
      <c r="FL12" s="47" t="s">
        <v>777</v>
      </c>
      <c r="FM12" s="47"/>
      <c r="FN12" s="47"/>
      <c r="FO12" s="47" t="s">
        <v>1257</v>
      </c>
      <c r="FP12" s="47"/>
      <c r="FQ12" s="47"/>
      <c r="FR12" s="47" t="s">
        <v>1260</v>
      </c>
      <c r="FS12" s="47"/>
      <c r="FT12" s="47"/>
      <c r="FU12" s="47" t="s">
        <v>1264</v>
      </c>
      <c r="FV12" s="47"/>
      <c r="FW12" s="47"/>
      <c r="FX12" s="47" t="s">
        <v>1266</v>
      </c>
      <c r="FY12" s="47"/>
      <c r="FZ12" s="47"/>
      <c r="GA12" s="61" t="s">
        <v>1269</v>
      </c>
      <c r="GB12" s="61"/>
      <c r="GC12" s="61"/>
      <c r="GD12" s="47" t="s">
        <v>782</v>
      </c>
      <c r="GE12" s="47"/>
      <c r="GF12" s="47"/>
      <c r="GG12" s="61" t="s">
        <v>1276</v>
      </c>
      <c r="GH12" s="61"/>
      <c r="GI12" s="61"/>
      <c r="GJ12" s="61" t="s">
        <v>1277</v>
      </c>
      <c r="GK12" s="61"/>
      <c r="GL12" s="61"/>
      <c r="GM12" s="61" t="s">
        <v>1279</v>
      </c>
      <c r="GN12" s="61"/>
      <c r="GO12" s="61"/>
      <c r="GP12" s="61" t="s">
        <v>1280</v>
      </c>
      <c r="GQ12" s="61"/>
      <c r="GR12" s="61"/>
      <c r="GS12" s="61" t="s">
        <v>789</v>
      </c>
      <c r="GT12" s="61"/>
      <c r="GU12" s="61"/>
      <c r="GV12" s="61" t="s">
        <v>791</v>
      </c>
      <c r="GW12" s="61"/>
      <c r="GX12" s="61"/>
      <c r="GY12" s="61" t="s">
        <v>792</v>
      </c>
      <c r="GZ12" s="61"/>
      <c r="HA12" s="61"/>
      <c r="HB12" s="47" t="s">
        <v>1287</v>
      </c>
      <c r="HC12" s="47"/>
      <c r="HD12" s="47"/>
      <c r="HE12" s="47" t="s">
        <v>1289</v>
      </c>
      <c r="HF12" s="47"/>
      <c r="HG12" s="47"/>
      <c r="HH12" s="47" t="s">
        <v>798</v>
      </c>
      <c r="HI12" s="47"/>
      <c r="HJ12" s="47"/>
      <c r="HK12" s="47" t="s">
        <v>1290</v>
      </c>
      <c r="HL12" s="47"/>
      <c r="HM12" s="47"/>
      <c r="HN12" s="47" t="s">
        <v>1293</v>
      </c>
      <c r="HO12" s="47"/>
      <c r="HP12" s="47"/>
      <c r="HQ12" s="47" t="s">
        <v>801</v>
      </c>
      <c r="HR12" s="47"/>
      <c r="HS12" s="47"/>
      <c r="HT12" s="47" t="s">
        <v>799</v>
      </c>
      <c r="HU12" s="47"/>
      <c r="HV12" s="47"/>
      <c r="HW12" s="47" t="s">
        <v>619</v>
      </c>
      <c r="HX12" s="47"/>
      <c r="HY12" s="47"/>
      <c r="HZ12" s="47" t="s">
        <v>1302</v>
      </c>
      <c r="IA12" s="47"/>
      <c r="IB12" s="47"/>
      <c r="IC12" s="47" t="s">
        <v>1306</v>
      </c>
      <c r="ID12" s="47"/>
      <c r="IE12" s="47"/>
      <c r="IF12" s="47" t="s">
        <v>804</v>
      </c>
      <c r="IG12" s="47"/>
      <c r="IH12" s="47"/>
      <c r="II12" s="47" t="s">
        <v>1311</v>
      </c>
      <c r="IJ12" s="47"/>
      <c r="IK12" s="47"/>
      <c r="IL12" s="47" t="s">
        <v>1312</v>
      </c>
      <c r="IM12" s="47"/>
      <c r="IN12" s="47"/>
      <c r="IO12" s="47" t="s">
        <v>1316</v>
      </c>
      <c r="IP12" s="47"/>
      <c r="IQ12" s="47"/>
      <c r="IR12" s="47" t="s">
        <v>1320</v>
      </c>
      <c r="IS12" s="47"/>
      <c r="IT12" s="47"/>
    </row>
    <row r="13" spans="1:692" ht="122.25" customHeight="1" x14ac:dyDescent="0.25">
      <c r="A13" s="48"/>
      <c r="B13" s="48"/>
      <c r="C13" s="21" t="s">
        <v>30</v>
      </c>
      <c r="D13" s="21" t="s">
        <v>1170</v>
      </c>
      <c r="E13" s="21" t="s">
        <v>1171</v>
      </c>
      <c r="F13" s="21" t="s">
        <v>1172</v>
      </c>
      <c r="G13" s="21" t="s">
        <v>1173</v>
      </c>
      <c r="H13" s="21" t="s">
        <v>1064</v>
      </c>
      <c r="I13" s="21" t="s">
        <v>1174</v>
      </c>
      <c r="J13" s="21" t="s">
        <v>1175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1176</v>
      </c>
      <c r="Q13" s="21" t="s">
        <v>626</v>
      </c>
      <c r="R13" s="21" t="s">
        <v>721</v>
      </c>
      <c r="S13" s="21" t="s">
        <v>1177</v>
      </c>
      <c r="T13" s="21" t="s">
        <v>722</v>
      </c>
      <c r="U13" s="21" t="s">
        <v>1178</v>
      </c>
      <c r="V13" s="21" t="s">
        <v>1179</v>
      </c>
      <c r="W13" s="21" t="s">
        <v>1180</v>
      </c>
      <c r="X13" s="21" t="s">
        <v>723</v>
      </c>
      <c r="Y13" s="21" t="s">
        <v>724</v>
      </c>
      <c r="Z13" s="21" t="s">
        <v>1181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1182</v>
      </c>
      <c r="AG13" s="21" t="s">
        <v>1183</v>
      </c>
      <c r="AH13" s="21" t="s">
        <v>1184</v>
      </c>
      <c r="AI13" s="21" t="s">
        <v>1185</v>
      </c>
      <c r="AJ13" s="21" t="s">
        <v>1186</v>
      </c>
      <c r="AK13" s="21" t="s">
        <v>516</v>
      </c>
      <c r="AL13" s="21" t="s">
        <v>1187</v>
      </c>
      <c r="AM13" s="21" t="s">
        <v>726</v>
      </c>
      <c r="AN13" s="21" t="s">
        <v>727</v>
      </c>
      <c r="AO13" s="21" t="s">
        <v>1188</v>
      </c>
      <c r="AP13" s="21" t="s">
        <v>728</v>
      </c>
      <c r="AQ13" s="21" t="s">
        <v>1189</v>
      </c>
      <c r="AR13" s="21" t="s">
        <v>729</v>
      </c>
      <c r="AS13" s="21" t="s">
        <v>95</v>
      </c>
      <c r="AT13" s="21" t="s">
        <v>257</v>
      </c>
      <c r="AU13" s="21" t="s">
        <v>1190</v>
      </c>
      <c r="AV13" s="21" t="s">
        <v>730</v>
      </c>
      <c r="AW13" s="21" t="s">
        <v>731</v>
      </c>
      <c r="AX13" s="21" t="s">
        <v>1191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1192</v>
      </c>
      <c r="BH13" s="21" t="s">
        <v>1193</v>
      </c>
      <c r="BI13" s="21" t="s">
        <v>738</v>
      </c>
      <c r="BJ13" s="21" t="s">
        <v>1194</v>
      </c>
      <c r="BK13" s="21" t="s">
        <v>739</v>
      </c>
      <c r="BL13" s="21" t="s">
        <v>740</v>
      </c>
      <c r="BM13" s="21" t="s">
        <v>1195</v>
      </c>
      <c r="BN13" s="21" t="s">
        <v>1196</v>
      </c>
      <c r="BO13" s="21" t="s">
        <v>1197</v>
      </c>
      <c r="BP13" s="21" t="s">
        <v>725</v>
      </c>
      <c r="BQ13" s="21" t="s">
        <v>1198</v>
      </c>
      <c r="BR13" s="21" t="s">
        <v>1199</v>
      </c>
      <c r="BS13" s="21" t="s">
        <v>1200</v>
      </c>
      <c r="BT13" s="21" t="s">
        <v>741</v>
      </c>
      <c r="BU13" s="21" t="s">
        <v>742</v>
      </c>
      <c r="BV13" s="21" t="s">
        <v>1201</v>
      </c>
      <c r="BW13" s="21" t="s">
        <v>743</v>
      </c>
      <c r="BX13" s="21" t="s">
        <v>744</v>
      </c>
      <c r="BY13" s="21" t="s">
        <v>745</v>
      </c>
      <c r="BZ13" s="21" t="s">
        <v>1202</v>
      </c>
      <c r="CA13" s="21" t="s">
        <v>1203</v>
      </c>
      <c r="CB13" s="21" t="s">
        <v>1204</v>
      </c>
      <c r="CC13" s="21" t="s">
        <v>1205</v>
      </c>
      <c r="CD13" s="21" t="s">
        <v>748</v>
      </c>
      <c r="CE13" s="21" t="s">
        <v>749</v>
      </c>
      <c r="CF13" s="21" t="s">
        <v>1206</v>
      </c>
      <c r="CG13" s="21" t="s">
        <v>1207</v>
      </c>
      <c r="CH13" s="21" t="s">
        <v>746</v>
      </c>
      <c r="CI13" s="21" t="s">
        <v>1208</v>
      </c>
      <c r="CJ13" s="21" t="s">
        <v>1209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1210</v>
      </c>
      <c r="CQ13" s="21" t="s">
        <v>752</v>
      </c>
      <c r="CR13" s="21" t="s">
        <v>753</v>
      </c>
      <c r="CS13" s="21" t="s">
        <v>1211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1212</v>
      </c>
      <c r="CY13" s="21" t="s">
        <v>1213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1214</v>
      </c>
      <c r="DG13" s="21" t="s">
        <v>1215</v>
      </c>
      <c r="DH13" s="21" t="s">
        <v>1216</v>
      </c>
      <c r="DI13" s="21" t="s">
        <v>1217</v>
      </c>
      <c r="DJ13" s="22" t="s">
        <v>360</v>
      </c>
      <c r="DK13" s="21" t="s">
        <v>1218</v>
      </c>
      <c r="DL13" s="22" t="s">
        <v>1219</v>
      </c>
      <c r="DM13" s="22" t="s">
        <v>760</v>
      </c>
      <c r="DN13" s="21" t="s">
        <v>1220</v>
      </c>
      <c r="DO13" s="22" t="s">
        <v>761</v>
      </c>
      <c r="DP13" s="22" t="s">
        <v>762</v>
      </c>
      <c r="DQ13" s="21" t="s">
        <v>1336</v>
      </c>
      <c r="DR13" s="22" t="s">
        <v>1221</v>
      </c>
      <c r="DS13" s="22" t="s">
        <v>1222</v>
      </c>
      <c r="DT13" s="21" t="s">
        <v>1223</v>
      </c>
      <c r="DU13" s="22" t="s">
        <v>1224</v>
      </c>
      <c r="DV13" s="22" t="s">
        <v>1225</v>
      </c>
      <c r="DW13" s="21" t="s">
        <v>1226</v>
      </c>
      <c r="DX13" s="22" t="s">
        <v>1227</v>
      </c>
      <c r="DY13" s="21" t="s">
        <v>1228</v>
      </c>
      <c r="DZ13" s="21" t="s">
        <v>1229</v>
      </c>
      <c r="EA13" s="21" t="s">
        <v>1230</v>
      </c>
      <c r="EB13" s="21" t="s">
        <v>1231</v>
      </c>
      <c r="EC13" s="21" t="s">
        <v>1232</v>
      </c>
      <c r="ED13" s="21" t="s">
        <v>1233</v>
      </c>
      <c r="EE13" s="21" t="s">
        <v>1235</v>
      </c>
      <c r="EF13" s="21" t="s">
        <v>1236</v>
      </c>
      <c r="EG13" s="21" t="s">
        <v>1237</v>
      </c>
      <c r="EH13" s="21" t="s">
        <v>766</v>
      </c>
      <c r="EI13" s="21" t="s">
        <v>767</v>
      </c>
      <c r="EJ13" s="21" t="s">
        <v>1238</v>
      </c>
      <c r="EK13" s="21" t="s">
        <v>1239</v>
      </c>
      <c r="EL13" s="21" t="s">
        <v>1240</v>
      </c>
      <c r="EM13" s="21" t="s">
        <v>1241</v>
      </c>
      <c r="EN13" s="21" t="s">
        <v>769</v>
      </c>
      <c r="EO13" s="21" t="s">
        <v>770</v>
      </c>
      <c r="EP13" s="21" t="s">
        <v>1242</v>
      </c>
      <c r="EQ13" s="21" t="s">
        <v>771</v>
      </c>
      <c r="ER13" s="21" t="s">
        <v>772</v>
      </c>
      <c r="ES13" s="21" t="s">
        <v>1244</v>
      </c>
      <c r="ET13" s="21" t="s">
        <v>774</v>
      </c>
      <c r="EU13" s="21" t="s">
        <v>775</v>
      </c>
      <c r="EV13" s="21" t="s">
        <v>1245</v>
      </c>
      <c r="EW13" s="21" t="s">
        <v>774</v>
      </c>
      <c r="EX13" s="21" t="s">
        <v>775</v>
      </c>
      <c r="EY13" s="21" t="s">
        <v>1247</v>
      </c>
      <c r="EZ13" s="21" t="s">
        <v>198</v>
      </c>
      <c r="FA13" s="21" t="s">
        <v>1249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1251</v>
      </c>
      <c r="FH13" s="21" t="s">
        <v>1252</v>
      </c>
      <c r="FI13" s="21" t="s">
        <v>16</v>
      </c>
      <c r="FJ13" s="21" t="s">
        <v>17</v>
      </c>
      <c r="FK13" s="21" t="s">
        <v>147</v>
      </c>
      <c r="FL13" s="21" t="s">
        <v>1254</v>
      </c>
      <c r="FM13" s="21" t="s">
        <v>1255</v>
      </c>
      <c r="FN13" s="21" t="s">
        <v>1256</v>
      </c>
      <c r="FO13" s="21" t="s">
        <v>1258</v>
      </c>
      <c r="FP13" s="21" t="s">
        <v>1259</v>
      </c>
      <c r="FQ13" s="21" t="s">
        <v>1261</v>
      </c>
      <c r="FR13" s="21" t="s">
        <v>778</v>
      </c>
      <c r="FS13" s="21" t="s">
        <v>1262</v>
      </c>
      <c r="FT13" s="21" t="s">
        <v>1263</v>
      </c>
      <c r="FU13" s="21" t="s">
        <v>779</v>
      </c>
      <c r="FV13" s="21" t="s">
        <v>780</v>
      </c>
      <c r="FW13" s="21" t="s">
        <v>1265</v>
      </c>
      <c r="FX13" s="21" t="s">
        <v>1267</v>
      </c>
      <c r="FY13" s="21" t="s">
        <v>781</v>
      </c>
      <c r="FZ13" s="21" t="s">
        <v>1268</v>
      </c>
      <c r="GA13" s="22" t="s">
        <v>1270</v>
      </c>
      <c r="GB13" s="21" t="s">
        <v>1271</v>
      </c>
      <c r="GC13" s="22" t="s">
        <v>1272</v>
      </c>
      <c r="GD13" s="21" t="s">
        <v>1273</v>
      </c>
      <c r="GE13" s="21" t="s">
        <v>1274</v>
      </c>
      <c r="GF13" s="21" t="s">
        <v>1275</v>
      </c>
      <c r="GG13" s="22" t="s">
        <v>152</v>
      </c>
      <c r="GH13" s="21" t="s">
        <v>783</v>
      </c>
      <c r="GI13" s="22" t="s">
        <v>784</v>
      </c>
      <c r="GJ13" s="22" t="s">
        <v>1278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1281</v>
      </c>
      <c r="GS13" s="22" t="s">
        <v>1282</v>
      </c>
      <c r="GT13" s="21" t="s">
        <v>790</v>
      </c>
      <c r="GU13" s="22" t="s">
        <v>1283</v>
      </c>
      <c r="GV13" s="22" t="s">
        <v>1284</v>
      </c>
      <c r="GW13" s="21" t="s">
        <v>1285</v>
      </c>
      <c r="GX13" s="22" t="s">
        <v>1286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1288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1291</v>
      </c>
      <c r="HL13" s="21" t="s">
        <v>797</v>
      </c>
      <c r="HM13" s="21" t="s">
        <v>1292</v>
      </c>
      <c r="HN13" s="21" t="s">
        <v>1294</v>
      </c>
      <c r="HO13" s="21" t="s">
        <v>1295</v>
      </c>
      <c r="HP13" s="21" t="s">
        <v>1296</v>
      </c>
      <c r="HQ13" s="21" t="s">
        <v>802</v>
      </c>
      <c r="HR13" s="21" t="s">
        <v>803</v>
      </c>
      <c r="HS13" s="21" t="s">
        <v>1297</v>
      </c>
      <c r="HT13" s="21" t="s">
        <v>1339</v>
      </c>
      <c r="HU13" s="21" t="s">
        <v>800</v>
      </c>
      <c r="HV13" s="21" t="s">
        <v>1298</v>
      </c>
      <c r="HW13" s="21" t="s">
        <v>1299</v>
      </c>
      <c r="HX13" s="21" t="s">
        <v>1300</v>
      </c>
      <c r="HY13" s="21" t="s">
        <v>1301</v>
      </c>
      <c r="HZ13" s="21" t="s">
        <v>1303</v>
      </c>
      <c r="IA13" s="21" t="s">
        <v>1304</v>
      </c>
      <c r="IB13" s="21" t="s">
        <v>1305</v>
      </c>
      <c r="IC13" s="21" t="s">
        <v>1307</v>
      </c>
      <c r="ID13" s="21" t="s">
        <v>1308</v>
      </c>
      <c r="IE13" s="21" t="s">
        <v>1309</v>
      </c>
      <c r="IF13" s="21" t="s">
        <v>805</v>
      </c>
      <c r="IG13" s="21" t="s">
        <v>806</v>
      </c>
      <c r="IH13" s="21" t="s">
        <v>1310</v>
      </c>
      <c r="II13" s="21" t="s">
        <v>148</v>
      </c>
      <c r="IJ13" s="21" t="s">
        <v>235</v>
      </c>
      <c r="IK13" s="21" t="s">
        <v>209</v>
      </c>
      <c r="IL13" s="21" t="s">
        <v>1313</v>
      </c>
      <c r="IM13" s="21" t="s">
        <v>1314</v>
      </c>
      <c r="IN13" s="21" t="s">
        <v>1315</v>
      </c>
      <c r="IO13" s="21" t="s">
        <v>1317</v>
      </c>
      <c r="IP13" s="21" t="s">
        <v>1318</v>
      </c>
      <c r="IQ13" s="21" t="s">
        <v>1319</v>
      </c>
      <c r="IR13" s="21" t="s">
        <v>1321</v>
      </c>
      <c r="IS13" s="21" t="s">
        <v>1322</v>
      </c>
      <c r="IT13" s="21" t="s">
        <v>1323</v>
      </c>
    </row>
    <row r="14" spans="1:692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 x14ac:dyDescent="0.25">
      <c r="A39" s="43" t="s">
        <v>278</v>
      </c>
      <c r="B39" s="44"/>
      <c r="C39" s="24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24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692" ht="44.45" customHeight="1" x14ac:dyDescent="0.25">
      <c r="A40" s="45" t="s">
        <v>843</v>
      </c>
      <c r="B40" s="46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692" x14ac:dyDescent="0.25">
      <c r="B42" t="s">
        <v>813</v>
      </c>
    </row>
    <row r="43" spans="1:692" x14ac:dyDescent="0.25">
      <c r="B43" t="s">
        <v>814</v>
      </c>
      <c r="C43" t="s">
        <v>808</v>
      </c>
      <c r="D43" s="34">
        <f>(C40+F40+I40+L40+O40+R40+U40)/7</f>
        <v>0</v>
      </c>
      <c r="E43" s="18">
        <f>D43/100*25</f>
        <v>0</v>
      </c>
    </row>
    <row r="44" spans="1:692" x14ac:dyDescent="0.25">
      <c r="B44" t="s">
        <v>815</v>
      </c>
      <c r="C44" t="s">
        <v>808</v>
      </c>
      <c r="D44" s="34">
        <f>(D40+G40+J40+M40+P40+S40+V40)/7</f>
        <v>0</v>
      </c>
      <c r="E44" s="18">
        <f t="shared" ref="E44:E45" si="16">D44/100*25</f>
        <v>0</v>
      </c>
    </row>
    <row r="45" spans="1:692" x14ac:dyDescent="0.25">
      <c r="B45" t="s">
        <v>816</v>
      </c>
      <c r="C45" t="s">
        <v>808</v>
      </c>
      <c r="D45" s="34">
        <f>(E40+H40+K40+N40+Q40+T40+W40)/7</f>
        <v>0</v>
      </c>
      <c r="E45" s="18">
        <f t="shared" si="16"/>
        <v>0</v>
      </c>
    </row>
    <row r="46" spans="1:692" x14ac:dyDescent="0.25">
      <c r="D46" s="27">
        <f>SUM(D43:D45)</f>
        <v>0</v>
      </c>
      <c r="E46" s="27">
        <f>SUM(E43:E45)</f>
        <v>0</v>
      </c>
    </row>
    <row r="47" spans="1:692" x14ac:dyDescent="0.25">
      <c r="B47" t="s">
        <v>814</v>
      </c>
      <c r="C47" t="s">
        <v>809</v>
      </c>
      <c r="D47" s="34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692" x14ac:dyDescent="0.25">
      <c r="B48" t="s">
        <v>815</v>
      </c>
      <c r="C48" t="s">
        <v>809</v>
      </c>
      <c r="D48" s="34">
        <f>(Y40+AB40+AE40+AH40+AK40+AN40+AQ40+AT40+AW40+AZ40+BC40+BF40+BI40+BL40+BO40+BR40+BU40+BX40+CA40+CD40+CG40+CJ40+CM40+CP40+CS40+CV40+CY40+DB40)/28</f>
        <v>0</v>
      </c>
      <c r="E48" s="18">
        <f t="shared" ref="E48:E49" si="17">D48/100*25</f>
        <v>0</v>
      </c>
    </row>
    <row r="49" spans="2:5" x14ac:dyDescent="0.25">
      <c r="B49" t="s">
        <v>816</v>
      </c>
      <c r="C49" t="s">
        <v>809</v>
      </c>
      <c r="D49" s="34">
        <f>(Z40+AC40+AF40+AI40+AL40+AO40+AR40+AU40+AX40+BA40+BD40+BG40+BJ40+BM40+BP40+BS40+BV40+BY40+CB40+CE40+CH40+CK40+CN40+CQ40+CT40+CW40+CZ40+DC40)/28</f>
        <v>0</v>
      </c>
      <c r="E49" s="18">
        <f t="shared" si="17"/>
        <v>0</v>
      </c>
    </row>
    <row r="50" spans="2:5" x14ac:dyDescent="0.25">
      <c r="D50" s="27">
        <f>SUM(D47:D49)</f>
        <v>0</v>
      </c>
      <c r="E50" s="27">
        <f>SUM(E47:E49)</f>
        <v>0</v>
      </c>
    </row>
    <row r="51" spans="2:5" x14ac:dyDescent="0.25">
      <c r="B51" t="s">
        <v>814</v>
      </c>
      <c r="C51" t="s">
        <v>810</v>
      </c>
      <c r="D51" s="34">
        <f>(DD40+DG40+DJ40+DM40+DP40+DS40+DV40)/7</f>
        <v>0</v>
      </c>
      <c r="E51" s="18">
        <f>D51/100*25</f>
        <v>0</v>
      </c>
    </row>
    <row r="52" spans="2:5" x14ac:dyDescent="0.25">
      <c r="B52" t="s">
        <v>815</v>
      </c>
      <c r="C52" t="s">
        <v>810</v>
      </c>
      <c r="D52" s="34">
        <f>(DD40+DG40+DJ40+DM40+DP40+DS40+DV40)/7</f>
        <v>0</v>
      </c>
      <c r="E52" s="18">
        <f t="shared" ref="E52:E53" si="18">D52/100*25</f>
        <v>0</v>
      </c>
    </row>
    <row r="53" spans="2:5" x14ac:dyDescent="0.25">
      <c r="B53" t="s">
        <v>816</v>
      </c>
      <c r="C53" t="s">
        <v>810</v>
      </c>
      <c r="D53" s="34">
        <f>(DF40+DI40+DL40+DO40+DR40+DU40+DX40)/7</f>
        <v>0</v>
      </c>
      <c r="E53" s="18">
        <f t="shared" si="18"/>
        <v>0</v>
      </c>
    </row>
    <row r="54" spans="2:5" x14ac:dyDescent="0.25">
      <c r="D54" s="27">
        <f>SUM(D51:D53)</f>
        <v>0</v>
      </c>
      <c r="E54" s="27">
        <f>SUM(E51:E53)</f>
        <v>0</v>
      </c>
    </row>
    <row r="55" spans="2:5" x14ac:dyDescent="0.25">
      <c r="B55" t="s">
        <v>814</v>
      </c>
      <c r="C55" t="s">
        <v>811</v>
      </c>
      <c r="D55" s="34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 x14ac:dyDescent="0.25">
      <c r="B56" t="s">
        <v>815</v>
      </c>
      <c r="C56" t="s">
        <v>811</v>
      </c>
      <c r="D56" s="34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19">D56/100*25</f>
        <v>0</v>
      </c>
    </row>
    <row r="57" spans="2:5" x14ac:dyDescent="0.25">
      <c r="B57" t="s">
        <v>816</v>
      </c>
      <c r="C57" t="s">
        <v>811</v>
      </c>
      <c r="D57" s="34">
        <f>(EA40+ED40+EG40+EJ40+EM40+EP40+ES40+EV40+EY40+FB40+FE40+FH40+FK40+FN40+FQ40+FT40+FW40+FZ40+GC40+GF40+GI40+GL40+GO40+GR40+GU40+GX40+HA40+HD40+HG40+HJ40+HM40+HP40+HS40+HV40+HY40)/35</f>
        <v>0</v>
      </c>
      <c r="E57" s="18">
        <f t="shared" si="19"/>
        <v>0</v>
      </c>
    </row>
    <row r="58" spans="2:5" x14ac:dyDescent="0.25">
      <c r="D58" s="27">
        <f>SUM(D55:D57)</f>
        <v>0</v>
      </c>
      <c r="E58" s="27">
        <f>SUM(E55:E57)</f>
        <v>0</v>
      </c>
    </row>
    <row r="59" spans="2:5" x14ac:dyDescent="0.25">
      <c r="B59" t="s">
        <v>814</v>
      </c>
      <c r="C59" t="s">
        <v>812</v>
      </c>
      <c r="D59" s="34">
        <f>(HZ40+IC40+IF40+II40+IL40+IO40+IR40)/7</f>
        <v>0</v>
      </c>
      <c r="E59" s="18">
        <f>D59/100*25</f>
        <v>0</v>
      </c>
    </row>
    <row r="60" spans="2:5" x14ac:dyDescent="0.25">
      <c r="B60" t="s">
        <v>815</v>
      </c>
      <c r="C60" t="s">
        <v>812</v>
      </c>
      <c r="D60" s="34">
        <f>(IA40+ID40+IG40+IJ40+IM40+IP40+IS40)/7</f>
        <v>0</v>
      </c>
      <c r="E60" s="18">
        <f t="shared" ref="E60:E61" si="20">D60/100*25</f>
        <v>0</v>
      </c>
    </row>
    <row r="61" spans="2:5" x14ac:dyDescent="0.25">
      <c r="B61" t="s">
        <v>816</v>
      </c>
      <c r="C61" t="s">
        <v>812</v>
      </c>
      <c r="D61" s="34">
        <f>(IB40+IE40+IH40+IK40+IN40+IQ40+IT40)/7</f>
        <v>0</v>
      </c>
      <c r="E61" s="18">
        <f t="shared" si="20"/>
        <v>0</v>
      </c>
    </row>
    <row r="62" spans="2:5" x14ac:dyDescent="0.25">
      <c r="D62" s="27">
        <f>SUM(D59:D61)</f>
        <v>0</v>
      </c>
      <c r="E62" s="27">
        <f>SUM(E59:E61)</f>
        <v>0</v>
      </c>
    </row>
  </sheetData>
  <mergeCells count="189"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методист</cp:lastModifiedBy>
  <dcterms:created xsi:type="dcterms:W3CDTF">2022-12-22T06:57:03Z</dcterms:created>
  <dcterms:modified xsi:type="dcterms:W3CDTF">2026-06-17T04:57:51Z</dcterms:modified>
</cp:coreProperties>
</file>